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Loads" state="visible" r:id="rId7"/>
  </sheets>
  <calcPr calcId="171027" fullCalcOnLoad="1"/>
</workbook>
</file>

<file path=xl/sharedStrings.xml><?xml version="1.0" encoding="utf-8"?>
<sst xmlns="http://schemas.openxmlformats.org/spreadsheetml/2006/main" count="60" uniqueCount="51">
  <si>
    <t>Free Trucking Expense and Load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</si>
  <si>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</si>
  <si>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</si>
  <si>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</si>
  <si>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</si>
  <si>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</si>
  <si>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brokers and customers (up to 15) and the year (C2).</t>
  </si>
  <si>
    <t>2. Loads: one row per load: pickup date, load number and lane, customer, loaded miles, deadhead miles (empty miles to the pickup), the linehaul you were paid, extras (fuel surcharge, detention, lumper), and the trip costs: fuel, tolls and scales, other.</t>
  </si>
  <si>
    <t>Total revenue, total miles, revenue per mile, trip costs, net on the load and net per mile fill in. Loads that net under $0.50 a mile turn yellow.</t>
  </si>
  <si>
    <t>What you get:</t>
  </si>
  <si>
    <t>Dashboard: loads, miles, revenue, revenue per mile, trip costs and net by month, and every customer with loads, revenue, revenue per mile and net.</t>
  </si>
  <si>
    <t>Limits: 600 loads and 15 customers. Need an Expenses tab for truck payment, insurance, permits and tires, profit after running costs, a tax set-aside, deadhead share and fuel cost per mile? See the paid Owner-Operator Trucking Load, Mileage and Profit Tracker at tuper.app/templates. Mileage for IFTA or tax filings must come from your own logs.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</si>
  <si>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</si>
  <si>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</si>
  <si>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</si>
  <si>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</si>
  <si>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Loads</t>
  </si>
  <si>
    <t>Miles</t>
  </si>
  <si>
    <t>Revenue</t>
  </si>
  <si>
    <t>Rev / mile</t>
  </si>
  <si>
    <t>Trip costs</t>
  </si>
  <si>
    <t>Net on loads</t>
  </si>
  <si>
    <t>Customer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</si>
  <si>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</si>
  <si>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</si>
  <si>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</si>
  <si>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</si>
  <si>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</si>
  <si>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</si>
  <si>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</si>
  <si>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</si>
  <si>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</si>
  <si>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</si>
  <si>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</si>
  <si>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</si>
  <si>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</si>
  <si>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Customer / broker</t>
  </si>
  <si>
    <t>Pickup date</t>
  </si>
  <si>
    <t>Load and lane</t>
  </si>
  <si>
    <t>Loaded miles</t>
  </si>
  <si>
    <t>Deadhead miles</t>
  </si>
  <si>
    <t>Linehaul</t>
  </si>
  <si>
    <t>Extras</t>
  </si>
  <si>
    <t>Fuel</t>
  </si>
  <si>
    <t>Tolls and scales</t>
  </si>
  <si>
    <t>Other trip costs</t>
  </si>
  <si>
    <t>Total revenue</t>
  </si>
  <si>
    <t>Total miles</t>
  </si>
  <si>
    <t>Revenue per mile</t>
  </si>
  <si>
    <t>Net on load</t>
  </si>
  <si>
    <t>Net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</si>
</sst>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3" max="3" width="10" customWidth="1"/>
  </cols>
  <sheetData>
    <row r="1" ht="30" customHeight="1" spans="1:3" x14ac:dyDescent="0.25">
      <c r="A1" s="8" t="s">
        <v>36</v>
      </c>
      <c r="C1" s="4" t="s">
        <v>35</v>
      </c>
    </row>
    <row r="2" spans="1:3" x14ac:dyDescent="0.25">
      <c r="A2" s="9"/>
      <c r="C2" s="9">
        <v>2026</v>
      </c>
    </row>
    <row r="3" spans="1:1" x14ac:dyDescent="0.25">
      <c r="A3" s="9"/>
    </row>
    <row r="4" spans="1:1" x14ac:dyDescent="0.25">
      <c r="A4" s="9"/>
    </row>
    <row r="5" spans="1:1" x14ac:dyDescent="0.25">
      <c r="A5" s="9"/>
    </row>
    <row r="6" spans="1:1" x14ac:dyDescent="0.25">
      <c r="A6" s="9"/>
    </row>
    <row r="7" spans="1:1" x14ac:dyDescent="0.25">
      <c r="A7" s="9"/>
    </row>
    <row r="8" spans="1:1" x14ac:dyDescent="0.25">
      <c r="A8" s="9"/>
    </row>
    <row r="9" spans="1:1" x14ac:dyDescent="0.25">
      <c r="A9" s="9"/>
    </row>
    <row r="10" spans="1:1" x14ac:dyDescent="0.25">
      <c r="A10" s="9"/>
    </row>
    <row r="11" spans="1:1" x14ac:dyDescent="0.25">
      <c r="A11" s="9"/>
    </row>
    <row r="12" spans="1:1" x14ac:dyDescent="0.25">
      <c r="A12" s="9"/>
    </row>
    <row r="13" spans="1:1" x14ac:dyDescent="0.25">
      <c r="A13" s="9"/>
    </row>
    <row r="14" spans="1:1" x14ac:dyDescent="0.25">
      <c r="A14" s="9"/>
    </row>
    <row r="15" spans="1:1" x14ac:dyDescent="0.25">
      <c r="A15" s="9"/>
    </row>
    <row r="16" spans="1:1" x14ac:dyDescent="0.25">
      <c r="A16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6" max="6" width="11" customWidth="1"/>
    <col min="7" max="10" width="10" customWidth="1"/>
    <col min="11" max="11" width="11" customWidth="1"/>
    <col min="13" max="14" width="10" customWidth="1"/>
    <col min="15" max="15" width="11" customWidth="1"/>
    <col min="16" max="16" width="10" customWidth="1"/>
    <col min="17" max="18" width="7" customWidth="1"/>
  </cols>
  <sheetData>
    <row r="1" ht="30" customHeight="1" spans="1:18" x14ac:dyDescent="0.25">
      <c r="A1" s="8" t="s">
        <v>37</v>
      </c>
      <c r="B1" s="8" t="s">
        <v>38</v>
      </c>
      <c r="C1" s="8" t="s">
        <v>36</v>
      </c>
      <c r="D1" s="8" t="s">
        <v>39</v>
      </c>
      <c r="E1" s="8" t="s">
        <v>40</v>
      </c>
      <c r="F1" s="8" t="s">
        <v>41</v>
      </c>
      <c r="G1" s="8" t="s">
        <v>42</v>
      </c>
      <c r="H1" s="8" t="s">
        <v>43</v>
      </c>
      <c r="I1" s="8" t="s">
        <v>44</v>
      </c>
      <c r="J1" s="8" t="s">
        <v>45</v>
      </c>
      <c r="K1" s="8" t="s">
        <v>46</v>
      </c>
      <c r="L1" s="8" t="s">
        <v>47</v>
      </c>
      <c r="M1" s="8" t="s">
        <v>48</v>
      </c>
      <c r="N1" s="8" t="s">
        <v>20</v>
      </c>
      <c r="O1" s="8" t="s">
        <v>49</v>
      </c>
      <c r="P1" s="8" t="s">
        <v>50</v>
      </c>
      <c r="Q1" s="8" t="s">
        <v>15</v>
      </c>
      <c r="R1" s="8" t="s">
        <v>35</v>
      </c>
    </row>
    <row r="2" spans="1:18" x14ac:dyDescent="0.25">
      <c r="A2" s="10"/>
      <c r="B2" s="9"/>
      <c r="C2" s="9"/>
      <c r="D2" s="9"/>
      <c r="E2" s="9"/>
      <c r="F2" s="11"/>
      <c r="G2" s="11"/>
      <c r="H2" s="11"/>
      <c r="I2" s="11"/>
      <c r="J2" s="11"/>
      <c r="K2" s="12">
        <f>IF(A2="","",N(F2)+N(G2))</f>
      </c>
      <c r="L2" s="13">
        <f>IF(A2="","",N(D2)+N(E2))</f>
      </c>
      <c r="M2" s="12">
        <f>IF(OR(A2="",N(L2)=0),"",K2/L2)</f>
      </c>
      <c r="N2" s="12">
        <f>IF(A2="","",N(H2)+N(I2)+N(J2))</f>
      </c>
      <c r="O2" s="12">
        <f>IF(A2="","",K2-N2)</f>
      </c>
      <c r="P2" s="12">
        <f>IF(OR(A2="",N(L2)=0),"",O2/L2)</f>
      </c>
      <c r="Q2" s="13">
        <f>IF(A2="","",MONTH(A2))</f>
      </c>
      <c r="R2" s="13">
        <f>IF(A2="","",YEAR(A2))</f>
      </c>
    </row>
    <row r="3" spans="1:18" x14ac:dyDescent="0.25">
      <c r="A3" s="10"/>
      <c r="B3" s="9"/>
      <c r="C3" s="9"/>
      <c r="D3" s="9"/>
      <c r="E3" s="9"/>
      <c r="F3" s="11"/>
      <c r="G3" s="11"/>
      <c r="H3" s="11"/>
      <c r="I3" s="11"/>
      <c r="J3" s="11"/>
      <c r="K3" s="12">
        <f>IF(A3="","",N(F3)+N(G3))</f>
      </c>
      <c r="L3" s="13">
        <f>IF(A3="","",N(D3)+N(E3))</f>
      </c>
      <c r="M3" s="12">
        <f>IF(OR(A3="",N(L3)=0),"",K3/L3)</f>
      </c>
      <c r="N3" s="12">
        <f>IF(A3="","",N(H3)+N(I3)+N(J3))</f>
      </c>
      <c r="O3" s="12">
        <f>IF(A3="","",K3-N3)</f>
      </c>
      <c r="P3" s="12">
        <f>IF(OR(A3="",N(L3)=0),"",O3/L3)</f>
      </c>
      <c r="Q3" s="13">
        <f>IF(A3="","",MONTH(A3))</f>
      </c>
      <c r="R3" s="13">
        <f>IF(A3="","",YEAR(A3))</f>
      </c>
    </row>
    <row r="4" spans="1:18" x14ac:dyDescent="0.25">
      <c r="A4" s="10"/>
      <c r="B4" s="9"/>
      <c r="C4" s="9"/>
      <c r="D4" s="9"/>
      <c r="E4" s="9"/>
      <c r="F4" s="11"/>
      <c r="G4" s="11"/>
      <c r="H4" s="11"/>
      <c r="I4" s="11"/>
      <c r="J4" s="11"/>
      <c r="K4" s="12">
        <f>IF(A4="","",N(F4)+N(G4))</f>
      </c>
      <c r="L4" s="13">
        <f>IF(A4="","",N(D4)+N(E4))</f>
      </c>
      <c r="M4" s="12">
        <f>IF(OR(A4="",N(L4)=0),"",K4/L4)</f>
      </c>
      <c r="N4" s="12">
        <f>IF(A4="","",N(H4)+N(I4)+N(J4))</f>
      </c>
      <c r="O4" s="12">
        <f>IF(A4="","",K4-N4)</f>
      </c>
      <c r="P4" s="12">
        <f>IF(OR(A4="",N(L4)=0),"",O4/L4)</f>
      </c>
      <c r="Q4" s="13">
        <f>IF(A4="","",MONTH(A4))</f>
      </c>
      <c r="R4" s="13">
        <f>IF(A4="","",YEAR(A4))</f>
      </c>
    </row>
    <row r="5" spans="1:18" x14ac:dyDescent="0.25">
      <c r="A5" s="10"/>
      <c r="B5" s="9"/>
      <c r="C5" s="9"/>
      <c r="D5" s="9"/>
      <c r="E5" s="9"/>
      <c r="F5" s="11"/>
      <c r="G5" s="11"/>
      <c r="H5" s="11"/>
      <c r="I5" s="11"/>
      <c r="J5" s="11"/>
      <c r="K5" s="12">
        <f>IF(A5="","",N(F5)+N(G5))</f>
      </c>
      <c r="L5" s="13">
        <f>IF(A5="","",N(D5)+N(E5))</f>
      </c>
      <c r="M5" s="12">
        <f>IF(OR(A5="",N(L5)=0),"",K5/L5)</f>
      </c>
      <c r="N5" s="12">
        <f>IF(A5="","",N(H5)+N(I5)+N(J5))</f>
      </c>
      <c r="O5" s="12">
        <f>IF(A5="","",K5-N5)</f>
      </c>
      <c r="P5" s="12">
        <f>IF(OR(A5="",N(L5)=0),"",O5/L5)</f>
      </c>
      <c r="Q5" s="13">
        <f>IF(A5="","",MONTH(A5))</f>
      </c>
      <c r="R5" s="13">
        <f>IF(A5="","",YEAR(A5))</f>
      </c>
    </row>
    <row r="6" spans="1:18" x14ac:dyDescent="0.25">
      <c r="A6" s="10"/>
      <c r="B6" s="9"/>
      <c r="C6" s="9"/>
      <c r="D6" s="9"/>
      <c r="E6" s="9"/>
      <c r="F6" s="11"/>
      <c r="G6" s="11"/>
      <c r="H6" s="11"/>
      <c r="I6" s="11"/>
      <c r="J6" s="11"/>
      <c r="K6" s="12">
        <f>IF(A6="","",N(F6)+N(G6))</f>
      </c>
      <c r="L6" s="13">
        <f>IF(A6="","",N(D6)+N(E6))</f>
      </c>
      <c r="M6" s="12">
        <f>IF(OR(A6="",N(L6)=0),"",K6/L6)</f>
      </c>
      <c r="N6" s="12">
        <f>IF(A6="","",N(H6)+N(I6)+N(J6))</f>
      </c>
      <c r="O6" s="12">
        <f>IF(A6="","",K6-N6)</f>
      </c>
      <c r="P6" s="12">
        <f>IF(OR(A6="",N(L6)=0),"",O6/L6)</f>
      </c>
      <c r="Q6" s="13">
        <f>IF(A6="","",MONTH(A6))</f>
      </c>
      <c r="R6" s="13">
        <f>IF(A6="","",YEAR(A6))</f>
      </c>
    </row>
    <row r="7" spans="1:18" x14ac:dyDescent="0.25">
      <c r="A7" s="10"/>
      <c r="B7" s="9"/>
      <c r="C7" s="9"/>
      <c r="D7" s="9"/>
      <c r="E7" s="9"/>
      <c r="F7" s="11"/>
      <c r="G7" s="11"/>
      <c r="H7" s="11"/>
      <c r="I7" s="11"/>
      <c r="J7" s="11"/>
      <c r="K7" s="12">
        <f>IF(A7="","",N(F7)+N(G7))</f>
      </c>
      <c r="L7" s="13">
        <f>IF(A7="","",N(D7)+N(E7))</f>
      </c>
      <c r="M7" s="12">
        <f>IF(OR(A7="",N(L7)=0),"",K7/L7)</f>
      </c>
      <c r="N7" s="12">
        <f>IF(A7="","",N(H7)+N(I7)+N(J7))</f>
      </c>
      <c r="O7" s="12">
        <f>IF(A7="","",K7-N7)</f>
      </c>
      <c r="P7" s="12">
        <f>IF(OR(A7="",N(L7)=0),"",O7/L7)</f>
      </c>
      <c r="Q7" s="13">
        <f>IF(A7="","",MONTH(A7))</f>
      </c>
      <c r="R7" s="13">
        <f>IF(A7="","",YEAR(A7))</f>
      </c>
    </row>
    <row r="8" spans="1:18" x14ac:dyDescent="0.25">
      <c r="A8" s="10"/>
      <c r="B8" s="9"/>
      <c r="C8" s="9"/>
      <c r="D8" s="9"/>
      <c r="E8" s="9"/>
      <c r="F8" s="11"/>
      <c r="G8" s="11"/>
      <c r="H8" s="11"/>
      <c r="I8" s="11"/>
      <c r="J8" s="11"/>
      <c r="K8" s="12">
        <f>IF(A8="","",N(F8)+N(G8))</f>
      </c>
      <c r="L8" s="13">
        <f>IF(A8="","",N(D8)+N(E8))</f>
      </c>
      <c r="M8" s="12">
        <f>IF(OR(A8="",N(L8)=0),"",K8/L8)</f>
      </c>
      <c r="N8" s="12">
        <f>IF(A8="","",N(H8)+N(I8)+N(J8))</f>
      </c>
      <c r="O8" s="12">
        <f>IF(A8="","",K8-N8)</f>
      </c>
      <c r="P8" s="12">
        <f>IF(OR(A8="",N(L8)=0),"",O8/L8)</f>
      </c>
      <c r="Q8" s="13">
        <f>IF(A8="","",MONTH(A8))</f>
      </c>
      <c r="R8" s="13">
        <f>IF(A8="","",YEAR(A8))</f>
      </c>
    </row>
    <row r="9" spans="1:18" x14ac:dyDescent="0.25">
      <c r="A9" s="10"/>
      <c r="B9" s="9"/>
      <c r="C9" s="9"/>
      <c r="D9" s="9"/>
      <c r="E9" s="9"/>
      <c r="F9" s="11"/>
      <c r="G9" s="11"/>
      <c r="H9" s="11"/>
      <c r="I9" s="11"/>
      <c r="J9" s="11"/>
      <c r="K9" s="12">
        <f>IF(A9="","",N(F9)+N(G9))</f>
      </c>
      <c r="L9" s="13">
        <f>IF(A9="","",N(D9)+N(E9))</f>
      </c>
      <c r="M9" s="12">
        <f>IF(OR(A9="",N(L9)=0),"",K9/L9)</f>
      </c>
      <c r="N9" s="12">
        <f>IF(A9="","",N(H9)+N(I9)+N(J9))</f>
      </c>
      <c r="O9" s="12">
        <f>IF(A9="","",K9-N9)</f>
      </c>
      <c r="P9" s="12">
        <f>IF(OR(A9="",N(L9)=0),"",O9/L9)</f>
      </c>
      <c r="Q9" s="13">
        <f>IF(A9="","",MONTH(A9))</f>
      </c>
      <c r="R9" s="13">
        <f>IF(A9="","",YEAR(A9))</f>
      </c>
    </row>
    <row r="10" spans="1:18" x14ac:dyDescent="0.25">
      <c r="A10" s="10"/>
      <c r="B10" s="9"/>
      <c r="C10" s="9"/>
      <c r="D10" s="9"/>
      <c r="E10" s="9"/>
      <c r="F10" s="11"/>
      <c r="G10" s="11"/>
      <c r="H10" s="11"/>
      <c r="I10" s="11"/>
      <c r="J10" s="11"/>
      <c r="K10" s="12">
        <f>IF(A10="","",N(F10)+N(G10))</f>
      </c>
      <c r="L10" s="13">
        <f>IF(A10="","",N(D10)+N(E10))</f>
      </c>
      <c r="M10" s="12">
        <f>IF(OR(A10="",N(L10)=0),"",K10/L10)</f>
      </c>
      <c r="N10" s="12">
        <f>IF(A10="","",N(H10)+N(I10)+N(J10))</f>
      </c>
      <c r="O10" s="12">
        <f>IF(A10="","",K10-N10)</f>
      </c>
      <c r="P10" s="12">
        <f>IF(OR(A10="",N(L10)=0),"",O10/L10)</f>
      </c>
      <c r="Q10" s="13">
        <f>IF(A10="","",MONTH(A10))</f>
      </c>
      <c r="R10" s="13">
        <f>IF(A10="","",YEAR(A10))</f>
      </c>
    </row>
    <row r="11" spans="1:18" x14ac:dyDescent="0.25">
      <c r="A11" s="10"/>
      <c r="B11" s="9"/>
      <c r="C11" s="9"/>
      <c r="D11" s="9"/>
      <c r="E11" s="9"/>
      <c r="F11" s="11"/>
      <c r="G11" s="11"/>
      <c r="H11" s="11"/>
      <c r="I11" s="11"/>
      <c r="J11" s="11"/>
      <c r="K11" s="12">
        <f>IF(A11="","",N(F11)+N(G11))</f>
      </c>
      <c r="L11" s="13">
        <f>IF(A11="","",N(D11)+N(E11))</f>
      </c>
      <c r="M11" s="12">
        <f>IF(OR(A11="",N(L11)=0),"",K11/L11)</f>
      </c>
      <c r="N11" s="12">
        <f>IF(A11="","",N(H11)+N(I11)+N(J11))</f>
      </c>
      <c r="O11" s="12">
        <f>IF(A11="","",K11-N11)</f>
      </c>
      <c r="P11" s="12">
        <f>IF(OR(A11="",N(L11)=0),"",O11/L11)</f>
      </c>
      <c r="Q11" s="13">
        <f>IF(A11="","",MONTH(A11))</f>
      </c>
      <c r="R11" s="13">
        <f>IF(A11="","",YEAR(A11))</f>
      </c>
    </row>
    <row r="12" spans="1:18" x14ac:dyDescent="0.25">
      <c r="A12" s="10"/>
      <c r="B12" s="9"/>
      <c r="C12" s="9"/>
      <c r="D12" s="9"/>
      <c r="E12" s="9"/>
      <c r="F12" s="11"/>
      <c r="G12" s="11"/>
      <c r="H12" s="11"/>
      <c r="I12" s="11"/>
      <c r="J12" s="11"/>
      <c r="K12" s="12">
        <f>IF(A12="","",N(F12)+N(G12))</f>
      </c>
      <c r="L12" s="13">
        <f>IF(A12="","",N(D12)+N(E12))</f>
      </c>
      <c r="M12" s="12">
        <f>IF(OR(A12="",N(L12)=0),"",K12/L12)</f>
      </c>
      <c r="N12" s="12">
        <f>IF(A12="","",N(H12)+N(I12)+N(J12))</f>
      </c>
      <c r="O12" s="12">
        <f>IF(A12="","",K12-N12)</f>
      </c>
      <c r="P12" s="12">
        <f>IF(OR(A12="",N(L12)=0),"",O12/L12)</f>
      </c>
      <c r="Q12" s="13">
        <f>IF(A12="","",MONTH(A12))</f>
      </c>
      <c r="R12" s="13">
        <f>IF(A12="","",YEAR(A12))</f>
      </c>
    </row>
    <row r="13" spans="1:18" x14ac:dyDescent="0.25">
      <c r="A13" s="10"/>
      <c r="B13" s="9"/>
      <c r="C13" s="9"/>
      <c r="D13" s="9"/>
      <c r="E13" s="9"/>
      <c r="F13" s="11"/>
      <c r="G13" s="11"/>
      <c r="H13" s="11"/>
      <c r="I13" s="11"/>
      <c r="J13" s="11"/>
      <c r="K13" s="12">
        <f>IF(A13="","",N(F13)+N(G13))</f>
      </c>
      <c r="L13" s="13">
        <f>IF(A13="","",N(D13)+N(E13))</f>
      </c>
      <c r="M13" s="12">
        <f>IF(OR(A13="",N(L13)=0),"",K13/L13)</f>
      </c>
      <c r="N13" s="12">
        <f>IF(A13="","",N(H13)+N(I13)+N(J13))</f>
      </c>
      <c r="O13" s="12">
        <f>IF(A13="","",K13-N13)</f>
      </c>
      <c r="P13" s="12">
        <f>IF(OR(A13="",N(L13)=0),"",O13/L13)</f>
      </c>
      <c r="Q13" s="13">
        <f>IF(A13="","",MONTH(A13))</f>
      </c>
      <c r="R13" s="13">
        <f>IF(A13="","",YEAR(A13))</f>
      </c>
    </row>
    <row r="14" spans="1:18" x14ac:dyDescent="0.25">
      <c r="A14" s="10"/>
      <c r="B14" s="9"/>
      <c r="C14" s="9"/>
      <c r="D14" s="9"/>
      <c r="E14" s="9"/>
      <c r="F14" s="11"/>
      <c r="G14" s="11"/>
      <c r="H14" s="11"/>
      <c r="I14" s="11"/>
      <c r="J14" s="11"/>
      <c r="K14" s="12">
        <f>IF(A14="","",N(F14)+N(G14))</f>
      </c>
      <c r="L14" s="13">
        <f>IF(A14="","",N(D14)+N(E14))</f>
      </c>
      <c r="M14" s="12">
        <f>IF(OR(A14="",N(L14)=0),"",K14/L14)</f>
      </c>
      <c r="N14" s="12">
        <f>IF(A14="","",N(H14)+N(I14)+N(J14))</f>
      </c>
      <c r="O14" s="12">
        <f>IF(A14="","",K14-N14)</f>
      </c>
      <c r="P14" s="12">
        <f>IF(OR(A14="",N(L14)=0),"",O14/L14)</f>
      </c>
      <c r="Q14" s="13">
        <f>IF(A14="","",MONTH(A14))</f>
      </c>
      <c r="R14" s="13">
        <f>IF(A14="","",YEAR(A14))</f>
      </c>
    </row>
    <row r="15" spans="1:18" x14ac:dyDescent="0.25">
      <c r="A15" s="10"/>
      <c r="B15" s="9"/>
      <c r="C15" s="9"/>
      <c r="D15" s="9"/>
      <c r="E15" s="9"/>
      <c r="F15" s="11"/>
      <c r="G15" s="11"/>
      <c r="H15" s="11"/>
      <c r="I15" s="11"/>
      <c r="J15" s="11"/>
      <c r="K15" s="12">
        <f>IF(A15="","",N(F15)+N(G15))</f>
      </c>
      <c r="L15" s="13">
        <f>IF(A15="","",N(D15)+N(E15))</f>
      </c>
      <c r="M15" s="12">
        <f>IF(OR(A15="",N(L15)=0),"",K15/L15)</f>
      </c>
      <c r="N15" s="12">
        <f>IF(A15="","",N(H15)+N(I15)+N(J15))</f>
      </c>
      <c r="O15" s="12">
        <f>IF(A15="","",K15-N15)</f>
      </c>
      <c r="P15" s="12">
        <f>IF(OR(A15="",N(L15)=0),"",O15/L15)</f>
      </c>
      <c r="Q15" s="13">
        <f>IF(A15="","",MONTH(A15))</f>
      </c>
      <c r="R15" s="13">
        <f>IF(A15="","",YEAR(A15))</f>
      </c>
    </row>
    <row r="16" spans="1:18" x14ac:dyDescent="0.25">
      <c r="A16" s="10"/>
      <c r="B16" s="9"/>
      <c r="C16" s="9"/>
      <c r="D16" s="9"/>
      <c r="E16" s="9"/>
      <c r="F16" s="11"/>
      <c r="G16" s="11"/>
      <c r="H16" s="11"/>
      <c r="I16" s="11"/>
      <c r="J16" s="11"/>
      <c r="K16" s="12">
        <f>IF(A16="","",N(F16)+N(G16))</f>
      </c>
      <c r="L16" s="13">
        <f>IF(A16="","",N(D16)+N(E16))</f>
      </c>
      <c r="M16" s="12">
        <f>IF(OR(A16="",N(L16)=0),"",K16/L16)</f>
      </c>
      <c r="N16" s="12">
        <f>IF(A16="","",N(H16)+N(I16)+N(J16))</f>
      </c>
      <c r="O16" s="12">
        <f>IF(A16="","",K16-N16)</f>
      </c>
      <c r="P16" s="12">
        <f>IF(OR(A16="",N(L16)=0),"",O16/L16)</f>
      </c>
      <c r="Q16" s="13">
        <f>IF(A16="","",MONTH(A16))</f>
      </c>
      <c r="R16" s="13">
        <f>IF(A16="","",YEAR(A16))</f>
      </c>
    </row>
    <row r="17" spans="1:18" x14ac:dyDescent="0.25">
      <c r="A17" s="10"/>
      <c r="B17" s="9"/>
      <c r="C17" s="9"/>
      <c r="D17" s="9"/>
      <c r="E17" s="9"/>
      <c r="F17" s="11"/>
      <c r="G17" s="11"/>
      <c r="H17" s="11"/>
      <c r="I17" s="11"/>
      <c r="J17" s="11"/>
      <c r="K17" s="12">
        <f>IF(A17="","",N(F17)+N(G17))</f>
      </c>
      <c r="L17" s="13">
        <f>IF(A17="","",N(D17)+N(E17))</f>
      </c>
      <c r="M17" s="12">
        <f>IF(OR(A17="",N(L17)=0),"",K17/L17)</f>
      </c>
      <c r="N17" s="12">
        <f>IF(A17="","",N(H17)+N(I17)+N(J17))</f>
      </c>
      <c r="O17" s="12">
        <f>IF(A17="","",K17-N17)</f>
      </c>
      <c r="P17" s="12">
        <f>IF(OR(A17="",N(L17)=0),"",O17/L17)</f>
      </c>
      <c r="Q17" s="13">
        <f>IF(A17="","",MONTH(A17))</f>
      </c>
      <c r="R17" s="13">
        <f>IF(A17="","",YEAR(A17))</f>
      </c>
    </row>
    <row r="18" spans="1:18" x14ac:dyDescent="0.25">
      <c r="A18" s="10"/>
      <c r="B18" s="9"/>
      <c r="C18" s="9"/>
      <c r="D18" s="9"/>
      <c r="E18" s="9"/>
      <c r="F18" s="11"/>
      <c r="G18" s="11"/>
      <c r="H18" s="11"/>
      <c r="I18" s="11"/>
      <c r="J18" s="11"/>
      <c r="K18" s="12">
        <f>IF(A18="","",N(F18)+N(G18))</f>
      </c>
      <c r="L18" s="13">
        <f>IF(A18="","",N(D18)+N(E18))</f>
      </c>
      <c r="M18" s="12">
        <f>IF(OR(A18="",N(L18)=0),"",K18/L18)</f>
      </c>
      <c r="N18" s="12">
        <f>IF(A18="","",N(H18)+N(I18)+N(J18))</f>
      </c>
      <c r="O18" s="12">
        <f>IF(A18="","",K18-N18)</f>
      </c>
      <c r="P18" s="12">
        <f>IF(OR(A18="",N(L18)=0),"",O18/L18)</f>
      </c>
      <c r="Q18" s="13">
        <f>IF(A18="","",MONTH(A18))</f>
      </c>
      <c r="R18" s="13">
        <f>IF(A18="","",YEAR(A18))</f>
      </c>
    </row>
    <row r="19" spans="1:18" x14ac:dyDescent="0.25">
      <c r="A19" s="10"/>
      <c r="B19" s="9"/>
      <c r="C19" s="9"/>
      <c r="D19" s="9"/>
      <c r="E19" s="9"/>
      <c r="F19" s="11"/>
      <c r="G19" s="11"/>
      <c r="H19" s="11"/>
      <c r="I19" s="11"/>
      <c r="J19" s="11"/>
      <c r="K19" s="12">
        <f>IF(A19="","",N(F19)+N(G19))</f>
      </c>
      <c r="L19" s="13">
        <f>IF(A19="","",N(D19)+N(E19))</f>
      </c>
      <c r="M19" s="12">
        <f>IF(OR(A19="",N(L19)=0),"",K19/L19)</f>
      </c>
      <c r="N19" s="12">
        <f>IF(A19="","",N(H19)+N(I19)+N(J19))</f>
      </c>
      <c r="O19" s="12">
        <f>IF(A19="","",K19-N19)</f>
      </c>
      <c r="P19" s="12">
        <f>IF(OR(A19="",N(L19)=0),"",O19/L19)</f>
      </c>
      <c r="Q19" s="13">
        <f>IF(A19="","",MONTH(A19))</f>
      </c>
      <c r="R19" s="13">
        <f>IF(A19="","",YEAR(A19))</f>
      </c>
    </row>
    <row r="20" spans="1:18" x14ac:dyDescent="0.25">
      <c r="A20" s="10"/>
      <c r="B20" s="9"/>
      <c r="C20" s="9"/>
      <c r="D20" s="9"/>
      <c r="E20" s="9"/>
      <c r="F20" s="11"/>
      <c r="G20" s="11"/>
      <c r="H20" s="11"/>
      <c r="I20" s="11"/>
      <c r="J20" s="11"/>
      <c r="K20" s="12">
        <f>IF(A20="","",N(F20)+N(G20))</f>
      </c>
      <c r="L20" s="13">
        <f>IF(A20="","",N(D20)+N(E20))</f>
      </c>
      <c r="M20" s="12">
        <f>IF(OR(A20="",N(L20)=0),"",K20/L20)</f>
      </c>
      <c r="N20" s="12">
        <f>IF(A20="","",N(H20)+N(I20)+N(J20))</f>
      </c>
      <c r="O20" s="12">
        <f>IF(A20="","",K20-N20)</f>
      </c>
      <c r="P20" s="12">
        <f>IF(OR(A20="",N(L20)=0),"",O20/L20)</f>
      </c>
      <c r="Q20" s="13">
        <f>IF(A20="","",MONTH(A20))</f>
      </c>
      <c r="R20" s="13">
        <f>IF(A20="","",YEAR(A20))</f>
      </c>
    </row>
    <row r="21" spans="1:18" x14ac:dyDescent="0.25">
      <c r="A21" s="10"/>
      <c r="B21" s="9"/>
      <c r="C21" s="9"/>
      <c r="D21" s="9"/>
      <c r="E21" s="9"/>
      <c r="F21" s="11"/>
      <c r="G21" s="11"/>
      <c r="H21" s="11"/>
      <c r="I21" s="11"/>
      <c r="J21" s="11"/>
      <c r="K21" s="12">
        <f>IF(A21="","",N(F21)+N(G21))</f>
      </c>
      <c r="L21" s="13">
        <f>IF(A21="","",N(D21)+N(E21))</f>
      </c>
      <c r="M21" s="12">
        <f>IF(OR(A21="",N(L21)=0),"",K21/L21)</f>
      </c>
      <c r="N21" s="12">
        <f>IF(A21="","",N(H21)+N(I21)+N(J21))</f>
      </c>
      <c r="O21" s="12">
        <f>IF(A21="","",K21-N21)</f>
      </c>
      <c r="P21" s="12">
        <f>IF(OR(A21="",N(L21)=0),"",O21/L21)</f>
      </c>
      <c r="Q21" s="13">
        <f>IF(A21="","",MONTH(A21))</f>
      </c>
      <c r="R21" s="13">
        <f>IF(A21="","",YEAR(A21))</f>
      </c>
    </row>
    <row r="22" spans="1:18" x14ac:dyDescent="0.25">
      <c r="A22" s="10"/>
      <c r="B22" s="9"/>
      <c r="C22" s="9"/>
      <c r="D22" s="9"/>
      <c r="E22" s="9"/>
      <c r="F22" s="11"/>
      <c r="G22" s="11"/>
      <c r="H22" s="11"/>
      <c r="I22" s="11"/>
      <c r="J22" s="11"/>
      <c r="K22" s="12">
        <f>IF(A22="","",N(F22)+N(G22))</f>
      </c>
      <c r="L22" s="13">
        <f>IF(A22="","",N(D22)+N(E22))</f>
      </c>
      <c r="M22" s="12">
        <f>IF(OR(A22="",N(L22)=0),"",K22/L22)</f>
      </c>
      <c r="N22" s="12">
        <f>IF(A22="","",N(H22)+N(I22)+N(J22))</f>
      </c>
      <c r="O22" s="12">
        <f>IF(A22="","",K22-N22)</f>
      </c>
      <c r="P22" s="12">
        <f>IF(OR(A22="",N(L22)=0),"",O22/L22)</f>
      </c>
      <c r="Q22" s="13">
        <f>IF(A22="","",MONTH(A22))</f>
      </c>
      <c r="R22" s="13">
        <f>IF(A22="","",YEAR(A22))</f>
      </c>
    </row>
    <row r="23" spans="1:18" x14ac:dyDescent="0.25">
      <c r="A23" s="10"/>
      <c r="B23" s="9"/>
      <c r="C23" s="9"/>
      <c r="D23" s="9"/>
      <c r="E23" s="9"/>
      <c r="F23" s="11"/>
      <c r="G23" s="11"/>
      <c r="H23" s="11"/>
      <c r="I23" s="11"/>
      <c r="J23" s="11"/>
      <c r="K23" s="12">
        <f>IF(A23="","",N(F23)+N(G23))</f>
      </c>
      <c r="L23" s="13">
        <f>IF(A23="","",N(D23)+N(E23))</f>
      </c>
      <c r="M23" s="12">
        <f>IF(OR(A23="",N(L23)=0),"",K23/L23)</f>
      </c>
      <c r="N23" s="12">
        <f>IF(A23="","",N(H23)+N(I23)+N(J23))</f>
      </c>
      <c r="O23" s="12">
        <f>IF(A23="","",K23-N23)</f>
      </c>
      <c r="P23" s="12">
        <f>IF(OR(A23="",N(L23)=0),"",O23/L23)</f>
      </c>
      <c r="Q23" s="13">
        <f>IF(A23="","",MONTH(A23))</f>
      </c>
      <c r="R23" s="13">
        <f>IF(A23="","",YEAR(A23))</f>
      </c>
    </row>
    <row r="24" spans="1:18" x14ac:dyDescent="0.25">
      <c r="A24" s="10"/>
      <c r="B24" s="9"/>
      <c r="C24" s="9"/>
      <c r="D24" s="9"/>
      <c r="E24" s="9"/>
      <c r="F24" s="11"/>
      <c r="G24" s="11"/>
      <c r="H24" s="11"/>
      <c r="I24" s="11"/>
      <c r="J24" s="11"/>
      <c r="K24" s="12">
        <f>IF(A24="","",N(F24)+N(G24))</f>
      </c>
      <c r="L24" s="13">
        <f>IF(A24="","",N(D24)+N(E24))</f>
      </c>
      <c r="M24" s="12">
        <f>IF(OR(A24="",N(L24)=0),"",K24/L24)</f>
      </c>
      <c r="N24" s="12">
        <f>IF(A24="","",N(H24)+N(I24)+N(J24))</f>
      </c>
      <c r="O24" s="12">
        <f>IF(A24="","",K24-N24)</f>
      </c>
      <c r="P24" s="12">
        <f>IF(OR(A24="",N(L24)=0),"",O24/L24)</f>
      </c>
      <c r="Q24" s="13">
        <f>IF(A24="","",MONTH(A24))</f>
      </c>
      <c r="R24" s="13">
        <f>IF(A24="","",YEAR(A24))</f>
      </c>
    </row>
    <row r="25" spans="1:18" x14ac:dyDescent="0.25">
      <c r="A25" s="10"/>
      <c r="B25" s="9"/>
      <c r="C25" s="9"/>
      <c r="D25" s="9"/>
      <c r="E25" s="9"/>
      <c r="F25" s="11"/>
      <c r="G25" s="11"/>
      <c r="H25" s="11"/>
      <c r="I25" s="11"/>
      <c r="J25" s="11"/>
      <c r="K25" s="12">
        <f>IF(A25="","",N(F25)+N(G25))</f>
      </c>
      <c r="L25" s="13">
        <f>IF(A25="","",N(D25)+N(E25))</f>
      </c>
      <c r="M25" s="12">
        <f>IF(OR(A25="",N(L25)=0),"",K25/L25)</f>
      </c>
      <c r="N25" s="12">
        <f>IF(A25="","",N(H25)+N(I25)+N(J25))</f>
      </c>
      <c r="O25" s="12">
        <f>IF(A25="","",K25-N25)</f>
      </c>
      <c r="P25" s="12">
        <f>IF(OR(A25="",N(L25)=0),"",O25/L25)</f>
      </c>
      <c r="Q25" s="13">
        <f>IF(A25="","",MONTH(A25))</f>
      </c>
      <c r="R25" s="13">
        <f>IF(A25="","",YEAR(A25))</f>
      </c>
    </row>
    <row r="26" spans="1:18" x14ac:dyDescent="0.25">
      <c r="A26" s="10"/>
      <c r="B26" s="9"/>
      <c r="C26" s="9"/>
      <c r="D26" s="9"/>
      <c r="E26" s="9"/>
      <c r="F26" s="11"/>
      <c r="G26" s="11"/>
      <c r="H26" s="11"/>
      <c r="I26" s="11"/>
      <c r="J26" s="11"/>
      <c r="K26" s="12">
        <f>IF(A26="","",N(F26)+N(G26))</f>
      </c>
      <c r="L26" s="13">
        <f>IF(A26="","",N(D26)+N(E26))</f>
      </c>
      <c r="M26" s="12">
        <f>IF(OR(A26="",N(L26)=0),"",K26/L26)</f>
      </c>
      <c r="N26" s="12">
        <f>IF(A26="","",N(H26)+N(I26)+N(J26))</f>
      </c>
      <c r="O26" s="12">
        <f>IF(A26="","",K26-N26)</f>
      </c>
      <c r="P26" s="12">
        <f>IF(OR(A26="",N(L26)=0),"",O26/L26)</f>
      </c>
      <c r="Q26" s="13">
        <f>IF(A26="","",MONTH(A26))</f>
      </c>
      <c r="R26" s="13">
        <f>IF(A26="","",YEAR(A26))</f>
      </c>
    </row>
    <row r="27" spans="1:18" x14ac:dyDescent="0.25">
      <c r="A27" s="10"/>
      <c r="B27" s="9"/>
      <c r="C27" s="9"/>
      <c r="D27" s="9"/>
      <c r="E27" s="9"/>
      <c r="F27" s="11"/>
      <c r="G27" s="11"/>
      <c r="H27" s="11"/>
      <c r="I27" s="11"/>
      <c r="J27" s="11"/>
      <c r="K27" s="12">
        <f>IF(A27="","",N(F27)+N(G27))</f>
      </c>
      <c r="L27" s="13">
        <f>IF(A27="","",N(D27)+N(E27))</f>
      </c>
      <c r="M27" s="12">
        <f>IF(OR(A27="",N(L27)=0),"",K27/L27)</f>
      </c>
      <c r="N27" s="12">
        <f>IF(A27="","",N(H27)+N(I27)+N(J27))</f>
      </c>
      <c r="O27" s="12">
        <f>IF(A27="","",K27-N27)</f>
      </c>
      <c r="P27" s="12">
        <f>IF(OR(A27="",N(L27)=0),"",O27/L27)</f>
      </c>
      <c r="Q27" s="13">
        <f>IF(A27="","",MONTH(A27))</f>
      </c>
      <c r="R27" s="13">
        <f>IF(A27="","",YEAR(A27))</f>
      </c>
    </row>
    <row r="28" spans="1:18" x14ac:dyDescent="0.25">
      <c r="A28" s="10"/>
      <c r="B28" s="9"/>
      <c r="C28" s="9"/>
      <c r="D28" s="9"/>
      <c r="E28" s="9"/>
      <c r="F28" s="11"/>
      <c r="G28" s="11"/>
      <c r="H28" s="11"/>
      <c r="I28" s="11"/>
      <c r="J28" s="11"/>
      <c r="K28" s="12">
        <f>IF(A28="","",N(F28)+N(G28))</f>
      </c>
      <c r="L28" s="13">
        <f>IF(A28="","",N(D28)+N(E28))</f>
      </c>
      <c r="M28" s="12">
        <f>IF(OR(A28="",N(L28)=0),"",K28/L28)</f>
      </c>
      <c r="N28" s="12">
        <f>IF(A28="","",N(H28)+N(I28)+N(J28))</f>
      </c>
      <c r="O28" s="12">
        <f>IF(A28="","",K28-N28)</f>
      </c>
      <c r="P28" s="12">
        <f>IF(OR(A28="",N(L28)=0),"",O28/L28)</f>
      </c>
      <c r="Q28" s="13">
        <f>IF(A28="","",MONTH(A28))</f>
      </c>
      <c r="R28" s="13">
        <f>IF(A28="","",YEAR(A28))</f>
      </c>
    </row>
    <row r="29" spans="1:18" x14ac:dyDescent="0.25">
      <c r="A29" s="10"/>
      <c r="B29" s="9"/>
      <c r="C29" s="9"/>
      <c r="D29" s="9"/>
      <c r="E29" s="9"/>
      <c r="F29" s="11"/>
      <c r="G29" s="11"/>
      <c r="H29" s="11"/>
      <c r="I29" s="11"/>
      <c r="J29" s="11"/>
      <c r="K29" s="12">
        <f>IF(A29="","",N(F29)+N(G29))</f>
      </c>
      <c r="L29" s="13">
        <f>IF(A29="","",N(D29)+N(E29))</f>
      </c>
      <c r="M29" s="12">
        <f>IF(OR(A29="",N(L29)=0),"",K29/L29)</f>
      </c>
      <c r="N29" s="12">
        <f>IF(A29="","",N(H29)+N(I29)+N(J29))</f>
      </c>
      <c r="O29" s="12">
        <f>IF(A29="","",K29-N29)</f>
      </c>
      <c r="P29" s="12">
        <f>IF(OR(A29="",N(L29)=0),"",O29/L29)</f>
      </c>
      <c r="Q29" s="13">
        <f>IF(A29="","",MONTH(A29))</f>
      </c>
      <c r="R29" s="13">
        <f>IF(A29="","",YEAR(A29))</f>
      </c>
    </row>
    <row r="30" spans="1:18" x14ac:dyDescent="0.25">
      <c r="A30" s="10"/>
      <c r="B30" s="9"/>
      <c r="C30" s="9"/>
      <c r="D30" s="9"/>
      <c r="E30" s="9"/>
      <c r="F30" s="11"/>
      <c r="G30" s="11"/>
      <c r="H30" s="11"/>
      <c r="I30" s="11"/>
      <c r="J30" s="11"/>
      <c r="K30" s="12">
        <f>IF(A30="","",N(F30)+N(G30))</f>
      </c>
      <c r="L30" s="13">
        <f>IF(A30="","",N(D30)+N(E30))</f>
      </c>
      <c r="M30" s="12">
        <f>IF(OR(A30="",N(L30)=0),"",K30/L30)</f>
      </c>
      <c r="N30" s="12">
        <f>IF(A30="","",N(H30)+N(I30)+N(J30))</f>
      </c>
      <c r="O30" s="12">
        <f>IF(A30="","",K30-N30)</f>
      </c>
      <c r="P30" s="12">
        <f>IF(OR(A30="",N(L30)=0),"",O30/L30)</f>
      </c>
      <c r="Q30" s="13">
        <f>IF(A30="","",MONTH(A30))</f>
      </c>
      <c r="R30" s="13">
        <f>IF(A30="","",YEAR(A30))</f>
      </c>
    </row>
    <row r="31" spans="1:18" x14ac:dyDescent="0.25">
      <c r="A31" s="10"/>
      <c r="B31" s="9"/>
      <c r="C31" s="9"/>
      <c r="D31" s="9"/>
      <c r="E31" s="9"/>
      <c r="F31" s="11"/>
      <c r="G31" s="11"/>
      <c r="H31" s="11"/>
      <c r="I31" s="11"/>
      <c r="J31" s="11"/>
      <c r="K31" s="12">
        <f>IF(A31="","",N(F31)+N(G31))</f>
      </c>
      <c r="L31" s="13">
        <f>IF(A31="","",N(D31)+N(E31))</f>
      </c>
      <c r="M31" s="12">
        <f>IF(OR(A31="",N(L31)=0),"",K31/L31)</f>
      </c>
      <c r="N31" s="12">
        <f>IF(A31="","",N(H31)+N(I31)+N(J31))</f>
      </c>
      <c r="O31" s="12">
        <f>IF(A31="","",K31-N31)</f>
      </c>
      <c r="P31" s="12">
        <f>IF(OR(A31="",N(L31)=0),"",O31/L31)</f>
      </c>
      <c r="Q31" s="13">
        <f>IF(A31="","",MONTH(A31))</f>
      </c>
      <c r="R31" s="13">
        <f>IF(A31="","",YEAR(A31))</f>
      </c>
    </row>
    <row r="32" spans="1:18" x14ac:dyDescent="0.25">
      <c r="A32" s="10"/>
      <c r="B32" s="9"/>
      <c r="C32" s="9"/>
      <c r="D32" s="9"/>
      <c r="E32" s="9"/>
      <c r="F32" s="11"/>
      <c r="G32" s="11"/>
      <c r="H32" s="11"/>
      <c r="I32" s="11"/>
      <c r="J32" s="11"/>
      <c r="K32" s="12">
        <f>IF(A32="","",N(F32)+N(G32))</f>
      </c>
      <c r="L32" s="13">
        <f>IF(A32="","",N(D32)+N(E32))</f>
      </c>
      <c r="M32" s="12">
        <f>IF(OR(A32="",N(L32)=0),"",K32/L32)</f>
      </c>
      <c r="N32" s="12">
        <f>IF(A32="","",N(H32)+N(I32)+N(J32))</f>
      </c>
      <c r="O32" s="12">
        <f>IF(A32="","",K32-N32)</f>
      </c>
      <c r="P32" s="12">
        <f>IF(OR(A32="",N(L32)=0),"",O32/L32)</f>
      </c>
      <c r="Q32" s="13">
        <f>IF(A32="","",MONTH(A32))</f>
      </c>
      <c r="R32" s="13">
        <f>IF(A32="","",YEAR(A32))</f>
      </c>
    </row>
    <row r="33" spans="1:18" x14ac:dyDescent="0.25">
      <c r="A33" s="10"/>
      <c r="B33" s="9"/>
      <c r="C33" s="9"/>
      <c r="D33" s="9"/>
      <c r="E33" s="9"/>
      <c r="F33" s="11"/>
      <c r="G33" s="11"/>
      <c r="H33" s="11"/>
      <c r="I33" s="11"/>
      <c r="J33" s="11"/>
      <c r="K33" s="12">
        <f>IF(A33="","",N(F33)+N(G33))</f>
      </c>
      <c r="L33" s="13">
        <f>IF(A33="","",N(D33)+N(E33))</f>
      </c>
      <c r="M33" s="12">
        <f>IF(OR(A33="",N(L33)=0),"",K33/L33)</f>
      </c>
      <c r="N33" s="12">
        <f>IF(A33="","",N(H33)+N(I33)+N(J33))</f>
      </c>
      <c r="O33" s="12">
        <f>IF(A33="","",K33-N33)</f>
      </c>
      <c r="P33" s="12">
        <f>IF(OR(A33="",N(L33)=0),"",O33/L33)</f>
      </c>
      <c r="Q33" s="13">
        <f>IF(A33="","",MONTH(A33))</f>
      </c>
      <c r="R33" s="13">
        <f>IF(A33="","",YEAR(A33))</f>
      </c>
    </row>
    <row r="34" spans="1:18" x14ac:dyDescent="0.25">
      <c r="A34" s="10"/>
      <c r="B34" s="9"/>
      <c r="C34" s="9"/>
      <c r="D34" s="9"/>
      <c r="E34" s="9"/>
      <c r="F34" s="11"/>
      <c r="G34" s="11"/>
      <c r="H34" s="11"/>
      <c r="I34" s="11"/>
      <c r="J34" s="11"/>
      <c r="K34" s="12">
        <f>IF(A34="","",N(F34)+N(G34))</f>
      </c>
      <c r="L34" s="13">
        <f>IF(A34="","",N(D34)+N(E34))</f>
      </c>
      <c r="M34" s="12">
        <f>IF(OR(A34="",N(L34)=0),"",K34/L34)</f>
      </c>
      <c r="N34" s="12">
        <f>IF(A34="","",N(H34)+N(I34)+N(J34))</f>
      </c>
      <c r="O34" s="12">
        <f>IF(A34="","",K34-N34)</f>
      </c>
      <c r="P34" s="12">
        <f>IF(OR(A34="",N(L34)=0),"",O34/L34)</f>
      </c>
      <c r="Q34" s="13">
        <f>IF(A34="","",MONTH(A34))</f>
      </c>
      <c r="R34" s="13">
        <f>IF(A34="","",YEAR(A34))</f>
      </c>
    </row>
    <row r="35" spans="1:18" x14ac:dyDescent="0.25">
      <c r="A35" s="10"/>
      <c r="B35" s="9"/>
      <c r="C35" s="9"/>
      <c r="D35" s="9"/>
      <c r="E35" s="9"/>
      <c r="F35" s="11"/>
      <c r="G35" s="11"/>
      <c r="H35" s="11"/>
      <c r="I35" s="11"/>
      <c r="J35" s="11"/>
      <c r="K35" s="12">
        <f>IF(A35="","",N(F35)+N(G35))</f>
      </c>
      <c r="L35" s="13">
        <f>IF(A35="","",N(D35)+N(E35))</f>
      </c>
      <c r="M35" s="12">
        <f>IF(OR(A35="",N(L35)=0),"",K35/L35)</f>
      </c>
      <c r="N35" s="12">
        <f>IF(A35="","",N(H35)+N(I35)+N(J35))</f>
      </c>
      <c r="O35" s="12">
        <f>IF(A35="","",K35-N35)</f>
      </c>
      <c r="P35" s="12">
        <f>IF(OR(A35="",N(L35)=0),"",O35/L35)</f>
      </c>
      <c r="Q35" s="13">
        <f>IF(A35="","",MONTH(A35))</f>
      </c>
      <c r="R35" s="13">
        <f>IF(A35="","",YEAR(A35))</f>
      </c>
    </row>
    <row r="36" spans="1:18" x14ac:dyDescent="0.25">
      <c r="A36" s="10"/>
      <c r="B36" s="9"/>
      <c r="C36" s="9"/>
      <c r="D36" s="9"/>
      <c r="E36" s="9"/>
      <c r="F36" s="11"/>
      <c r="G36" s="11"/>
      <c r="H36" s="11"/>
      <c r="I36" s="11"/>
      <c r="J36" s="11"/>
      <c r="K36" s="12">
        <f>IF(A36="","",N(F36)+N(G36))</f>
      </c>
      <c r="L36" s="13">
        <f>IF(A36="","",N(D36)+N(E36))</f>
      </c>
      <c r="M36" s="12">
        <f>IF(OR(A36="",N(L36)=0),"",K36/L36)</f>
      </c>
      <c r="N36" s="12">
        <f>IF(A36="","",N(H36)+N(I36)+N(J36))</f>
      </c>
      <c r="O36" s="12">
        <f>IF(A36="","",K36-N36)</f>
      </c>
      <c r="P36" s="12">
        <f>IF(OR(A36="",N(L36)=0),"",O36/L36)</f>
      </c>
      <c r="Q36" s="13">
        <f>IF(A36="","",MONTH(A36))</f>
      </c>
      <c r="R36" s="13">
        <f>IF(A36="","",YEAR(A36))</f>
      </c>
    </row>
    <row r="37" spans="1:18" x14ac:dyDescent="0.25">
      <c r="A37" s="10"/>
      <c r="B37" s="9"/>
      <c r="C37" s="9"/>
      <c r="D37" s="9"/>
      <c r="E37" s="9"/>
      <c r="F37" s="11"/>
      <c r="G37" s="11"/>
      <c r="H37" s="11"/>
      <c r="I37" s="11"/>
      <c r="J37" s="11"/>
      <c r="K37" s="12">
        <f>IF(A37="","",N(F37)+N(G37))</f>
      </c>
      <c r="L37" s="13">
        <f>IF(A37="","",N(D37)+N(E37))</f>
      </c>
      <c r="M37" s="12">
        <f>IF(OR(A37="",N(L37)=0),"",K37/L37)</f>
      </c>
      <c r="N37" s="12">
        <f>IF(A37="","",N(H37)+N(I37)+N(J37))</f>
      </c>
      <c r="O37" s="12">
        <f>IF(A37="","",K37-N37)</f>
      </c>
      <c r="P37" s="12">
        <f>IF(OR(A37="",N(L37)=0),"",O37/L37)</f>
      </c>
      <c r="Q37" s="13">
        <f>IF(A37="","",MONTH(A37))</f>
      </c>
      <c r="R37" s="13">
        <f>IF(A37="","",YEAR(A37))</f>
      </c>
    </row>
    <row r="38" spans="1:18" x14ac:dyDescent="0.25">
      <c r="A38" s="10"/>
      <c r="B38" s="9"/>
      <c r="C38" s="9"/>
      <c r="D38" s="9"/>
      <c r="E38" s="9"/>
      <c r="F38" s="11"/>
      <c r="G38" s="11"/>
      <c r="H38" s="11"/>
      <c r="I38" s="11"/>
      <c r="J38" s="11"/>
      <c r="K38" s="12">
        <f>IF(A38="","",N(F38)+N(G38))</f>
      </c>
      <c r="L38" s="13">
        <f>IF(A38="","",N(D38)+N(E38))</f>
      </c>
      <c r="M38" s="12">
        <f>IF(OR(A38="",N(L38)=0),"",K38/L38)</f>
      </c>
      <c r="N38" s="12">
        <f>IF(A38="","",N(H38)+N(I38)+N(J38))</f>
      </c>
      <c r="O38" s="12">
        <f>IF(A38="","",K38-N38)</f>
      </c>
      <c r="P38" s="12">
        <f>IF(OR(A38="",N(L38)=0),"",O38/L38)</f>
      </c>
      <c r="Q38" s="13">
        <f>IF(A38="","",MONTH(A38))</f>
      </c>
      <c r="R38" s="13">
        <f>IF(A38="","",YEAR(A38))</f>
      </c>
    </row>
    <row r="39" spans="1:18" x14ac:dyDescent="0.25">
      <c r="A39" s="10"/>
      <c r="B39" s="9"/>
      <c r="C39" s="9"/>
      <c r="D39" s="9"/>
      <c r="E39" s="9"/>
      <c r="F39" s="11"/>
      <c r="G39" s="11"/>
      <c r="H39" s="11"/>
      <c r="I39" s="11"/>
      <c r="J39" s="11"/>
      <c r="K39" s="12">
        <f>IF(A39="","",N(F39)+N(G39))</f>
      </c>
      <c r="L39" s="13">
        <f>IF(A39="","",N(D39)+N(E39))</f>
      </c>
      <c r="M39" s="12">
        <f>IF(OR(A39="",N(L39)=0),"",K39/L39)</f>
      </c>
      <c r="N39" s="12">
        <f>IF(A39="","",N(H39)+N(I39)+N(J39))</f>
      </c>
      <c r="O39" s="12">
        <f>IF(A39="","",K39-N39)</f>
      </c>
      <c r="P39" s="12">
        <f>IF(OR(A39="",N(L39)=0),"",O39/L39)</f>
      </c>
      <c r="Q39" s="13">
        <f>IF(A39="","",MONTH(A39))</f>
      </c>
      <c r="R39" s="13">
        <f>IF(A39="","",YEAR(A39))</f>
      </c>
    </row>
    <row r="40" spans="1:18" x14ac:dyDescent="0.25">
      <c r="A40" s="10"/>
      <c r="B40" s="9"/>
      <c r="C40" s="9"/>
      <c r="D40" s="9"/>
      <c r="E40" s="9"/>
      <c r="F40" s="11"/>
      <c r="G40" s="11"/>
      <c r="H40" s="11"/>
      <c r="I40" s="11"/>
      <c r="J40" s="11"/>
      <c r="K40" s="12">
        <f>IF(A40="","",N(F40)+N(G40))</f>
      </c>
      <c r="L40" s="13">
        <f>IF(A40="","",N(D40)+N(E40))</f>
      </c>
      <c r="M40" s="12">
        <f>IF(OR(A40="",N(L40)=0),"",K40/L40)</f>
      </c>
      <c r="N40" s="12">
        <f>IF(A40="","",N(H40)+N(I40)+N(J40))</f>
      </c>
      <c r="O40" s="12">
        <f>IF(A40="","",K40-N40)</f>
      </c>
      <c r="P40" s="12">
        <f>IF(OR(A40="",N(L40)=0),"",O40/L40)</f>
      </c>
      <c r="Q40" s="13">
        <f>IF(A40="","",MONTH(A40))</f>
      </c>
      <c r="R40" s="13">
        <f>IF(A40="","",YEAR(A40))</f>
      </c>
    </row>
    <row r="41" spans="1:18" x14ac:dyDescent="0.25">
      <c r="A41" s="10"/>
      <c r="B41" s="9"/>
      <c r="C41" s="9"/>
      <c r="D41" s="9"/>
      <c r="E41" s="9"/>
      <c r="F41" s="11"/>
      <c r="G41" s="11"/>
      <c r="H41" s="11"/>
      <c r="I41" s="11"/>
      <c r="J41" s="11"/>
      <c r="K41" s="12">
        <f>IF(A41="","",N(F41)+N(G41))</f>
      </c>
      <c r="L41" s="13">
        <f>IF(A41="","",N(D41)+N(E41))</f>
      </c>
      <c r="M41" s="12">
        <f>IF(OR(A41="",N(L41)=0),"",K41/L41)</f>
      </c>
      <c r="N41" s="12">
        <f>IF(A41="","",N(H41)+N(I41)+N(J41))</f>
      </c>
      <c r="O41" s="12">
        <f>IF(A41="","",K41-N41)</f>
      </c>
      <c r="P41" s="12">
        <f>IF(OR(A41="",N(L41)=0),"",O41/L41)</f>
      </c>
      <c r="Q41" s="13">
        <f>IF(A41="","",MONTH(A41))</f>
      </c>
      <c r="R41" s="13">
        <f>IF(A41="","",YEAR(A41))</f>
      </c>
    </row>
    <row r="42" spans="1:18" x14ac:dyDescent="0.25">
      <c r="A42" s="10"/>
      <c r="B42" s="9"/>
      <c r="C42" s="9"/>
      <c r="D42" s="9"/>
      <c r="E42" s="9"/>
      <c r="F42" s="11"/>
      <c r="G42" s="11"/>
      <c r="H42" s="11"/>
      <c r="I42" s="11"/>
      <c r="J42" s="11"/>
      <c r="K42" s="12">
        <f>IF(A42="","",N(F42)+N(G42))</f>
      </c>
      <c r="L42" s="13">
        <f>IF(A42="","",N(D42)+N(E42))</f>
      </c>
      <c r="M42" s="12">
        <f>IF(OR(A42="",N(L42)=0),"",K42/L42)</f>
      </c>
      <c r="N42" s="12">
        <f>IF(A42="","",N(H42)+N(I42)+N(J42))</f>
      </c>
      <c r="O42" s="12">
        <f>IF(A42="","",K42-N42)</f>
      </c>
      <c r="P42" s="12">
        <f>IF(OR(A42="",N(L42)=0),"",O42/L42)</f>
      </c>
      <c r="Q42" s="13">
        <f>IF(A42="","",MONTH(A42))</f>
      </c>
      <c r="R42" s="13">
        <f>IF(A42="","",YEAR(A42))</f>
      </c>
    </row>
    <row r="43" spans="1:18" x14ac:dyDescent="0.25">
      <c r="A43" s="10"/>
      <c r="B43" s="9"/>
      <c r="C43" s="9"/>
      <c r="D43" s="9"/>
      <c r="E43" s="9"/>
      <c r="F43" s="11"/>
      <c r="G43" s="11"/>
      <c r="H43" s="11"/>
      <c r="I43" s="11"/>
      <c r="J43" s="11"/>
      <c r="K43" s="12">
        <f>IF(A43="","",N(F43)+N(G43))</f>
      </c>
      <c r="L43" s="13">
        <f>IF(A43="","",N(D43)+N(E43))</f>
      </c>
      <c r="M43" s="12">
        <f>IF(OR(A43="",N(L43)=0),"",K43/L43)</f>
      </c>
      <c r="N43" s="12">
        <f>IF(A43="","",N(H43)+N(I43)+N(J43))</f>
      </c>
      <c r="O43" s="12">
        <f>IF(A43="","",K43-N43)</f>
      </c>
      <c r="P43" s="12">
        <f>IF(OR(A43="",N(L43)=0),"",O43/L43)</f>
      </c>
      <c r="Q43" s="13">
        <f>IF(A43="","",MONTH(A43))</f>
      </c>
      <c r="R43" s="13">
        <f>IF(A43="","",YEAR(A43))</f>
      </c>
    </row>
    <row r="44" spans="1:18" x14ac:dyDescent="0.25">
      <c r="A44" s="10"/>
      <c r="B44" s="9"/>
      <c r="C44" s="9"/>
      <c r="D44" s="9"/>
      <c r="E44" s="9"/>
      <c r="F44" s="11"/>
      <c r="G44" s="11"/>
      <c r="H44" s="11"/>
      <c r="I44" s="11"/>
      <c r="J44" s="11"/>
      <c r="K44" s="12">
        <f>IF(A44="","",N(F44)+N(G44))</f>
      </c>
      <c r="L44" s="13">
        <f>IF(A44="","",N(D44)+N(E44))</f>
      </c>
      <c r="M44" s="12">
        <f>IF(OR(A44="",N(L44)=0),"",K44/L44)</f>
      </c>
      <c r="N44" s="12">
        <f>IF(A44="","",N(H44)+N(I44)+N(J44))</f>
      </c>
      <c r="O44" s="12">
        <f>IF(A44="","",K44-N44)</f>
      </c>
      <c r="P44" s="12">
        <f>IF(OR(A44="",N(L44)=0),"",O44/L44)</f>
      </c>
      <c r="Q44" s="13">
        <f>IF(A44="","",MONTH(A44))</f>
      </c>
      <c r="R44" s="13">
        <f>IF(A44="","",YEAR(A44))</f>
      </c>
    </row>
    <row r="45" spans="1:18" x14ac:dyDescent="0.25">
      <c r="A45" s="10"/>
      <c r="B45" s="9"/>
      <c r="C45" s="9"/>
      <c r="D45" s="9"/>
      <c r="E45" s="9"/>
      <c r="F45" s="11"/>
      <c r="G45" s="11"/>
      <c r="H45" s="11"/>
      <c r="I45" s="11"/>
      <c r="J45" s="11"/>
      <c r="K45" s="12">
        <f>IF(A45="","",N(F45)+N(G45))</f>
      </c>
      <c r="L45" s="13">
        <f>IF(A45="","",N(D45)+N(E45))</f>
      </c>
      <c r="M45" s="12">
        <f>IF(OR(A45="",N(L45)=0),"",K45/L45)</f>
      </c>
      <c r="N45" s="12">
        <f>IF(A45="","",N(H45)+N(I45)+N(J45))</f>
      </c>
      <c r="O45" s="12">
        <f>IF(A45="","",K45-N45)</f>
      </c>
      <c r="P45" s="12">
        <f>IF(OR(A45="",N(L45)=0),"",O45/L45)</f>
      </c>
      <c r="Q45" s="13">
        <f>IF(A45="","",MONTH(A45))</f>
      </c>
      <c r="R45" s="13">
        <f>IF(A45="","",YEAR(A45))</f>
      </c>
    </row>
    <row r="46" spans="1:18" x14ac:dyDescent="0.25">
      <c r="A46" s="10"/>
      <c r="B46" s="9"/>
      <c r="C46" s="9"/>
      <c r="D46" s="9"/>
      <c r="E46" s="9"/>
      <c r="F46" s="11"/>
      <c r="G46" s="11"/>
      <c r="H46" s="11"/>
      <c r="I46" s="11"/>
      <c r="J46" s="11"/>
      <c r="K46" s="12">
        <f>IF(A46="","",N(F46)+N(G46))</f>
      </c>
      <c r="L46" s="13">
        <f>IF(A46="","",N(D46)+N(E46))</f>
      </c>
      <c r="M46" s="12">
        <f>IF(OR(A46="",N(L46)=0),"",K46/L46)</f>
      </c>
      <c r="N46" s="12">
        <f>IF(A46="","",N(H46)+N(I46)+N(J46))</f>
      </c>
      <c r="O46" s="12">
        <f>IF(A46="","",K46-N46)</f>
      </c>
      <c r="P46" s="12">
        <f>IF(OR(A46="",N(L46)=0),"",O46/L46)</f>
      </c>
      <c r="Q46" s="13">
        <f>IF(A46="","",MONTH(A46))</f>
      </c>
      <c r="R46" s="13">
        <f>IF(A46="","",YEAR(A46))</f>
      </c>
    </row>
    <row r="47" spans="1:18" x14ac:dyDescent="0.25">
      <c r="A47" s="10"/>
      <c r="B47" s="9"/>
      <c r="C47" s="9"/>
      <c r="D47" s="9"/>
      <c r="E47" s="9"/>
      <c r="F47" s="11"/>
      <c r="G47" s="11"/>
      <c r="H47" s="11"/>
      <c r="I47" s="11"/>
      <c r="J47" s="11"/>
      <c r="K47" s="12">
        <f>IF(A47="","",N(F47)+N(G47))</f>
      </c>
      <c r="L47" s="13">
        <f>IF(A47="","",N(D47)+N(E47))</f>
      </c>
      <c r="M47" s="12">
        <f>IF(OR(A47="",N(L47)=0),"",K47/L47)</f>
      </c>
      <c r="N47" s="12">
        <f>IF(A47="","",N(H47)+N(I47)+N(J47))</f>
      </c>
      <c r="O47" s="12">
        <f>IF(A47="","",K47-N47)</f>
      </c>
      <c r="P47" s="12">
        <f>IF(OR(A47="",N(L47)=0),"",O47/L47)</f>
      </c>
      <c r="Q47" s="13">
        <f>IF(A47="","",MONTH(A47))</f>
      </c>
      <c r="R47" s="13">
        <f>IF(A47="","",YEAR(A47))</f>
      </c>
    </row>
    <row r="48" spans="1:18" x14ac:dyDescent="0.25">
      <c r="A48" s="10"/>
      <c r="B48" s="9"/>
      <c r="C48" s="9"/>
      <c r="D48" s="9"/>
      <c r="E48" s="9"/>
      <c r="F48" s="11"/>
      <c r="G48" s="11"/>
      <c r="H48" s="11"/>
      <c r="I48" s="11"/>
      <c r="J48" s="11"/>
      <c r="K48" s="12">
        <f>IF(A48="","",N(F48)+N(G48))</f>
      </c>
      <c r="L48" s="13">
        <f>IF(A48="","",N(D48)+N(E48))</f>
      </c>
      <c r="M48" s="12">
        <f>IF(OR(A48="",N(L48)=0),"",K48/L48)</f>
      </c>
      <c r="N48" s="12">
        <f>IF(A48="","",N(H48)+N(I48)+N(J48))</f>
      </c>
      <c r="O48" s="12">
        <f>IF(A48="","",K48-N48)</f>
      </c>
      <c r="P48" s="12">
        <f>IF(OR(A48="",N(L48)=0),"",O48/L48)</f>
      </c>
      <c r="Q48" s="13">
        <f>IF(A48="","",MONTH(A48))</f>
      </c>
      <c r="R48" s="13">
        <f>IF(A48="","",YEAR(A48))</f>
      </c>
    </row>
    <row r="49" spans="1:18" x14ac:dyDescent="0.25">
      <c r="A49" s="10"/>
      <c r="B49" s="9"/>
      <c r="C49" s="9"/>
      <c r="D49" s="9"/>
      <c r="E49" s="9"/>
      <c r="F49" s="11"/>
      <c r="G49" s="11"/>
      <c r="H49" s="11"/>
      <c r="I49" s="11"/>
      <c r="J49" s="11"/>
      <c r="K49" s="12">
        <f>IF(A49="","",N(F49)+N(G49))</f>
      </c>
      <c r="L49" s="13">
        <f>IF(A49="","",N(D49)+N(E49))</f>
      </c>
      <c r="M49" s="12">
        <f>IF(OR(A49="",N(L49)=0),"",K49/L49)</f>
      </c>
      <c r="N49" s="12">
        <f>IF(A49="","",N(H49)+N(I49)+N(J49))</f>
      </c>
      <c r="O49" s="12">
        <f>IF(A49="","",K49-N49)</f>
      </c>
      <c r="P49" s="12">
        <f>IF(OR(A49="",N(L49)=0),"",O49/L49)</f>
      </c>
      <c r="Q49" s="13">
        <f>IF(A49="","",MONTH(A49))</f>
      </c>
      <c r="R49" s="13">
        <f>IF(A49="","",YEAR(A49))</f>
      </c>
    </row>
    <row r="50" spans="1:18" x14ac:dyDescent="0.25">
      <c r="A50" s="10"/>
      <c r="B50" s="9"/>
      <c r="C50" s="9"/>
      <c r="D50" s="9"/>
      <c r="E50" s="9"/>
      <c r="F50" s="11"/>
      <c r="G50" s="11"/>
      <c r="H50" s="11"/>
      <c r="I50" s="11"/>
      <c r="J50" s="11"/>
      <c r="K50" s="12">
        <f>IF(A50="","",N(F50)+N(G50))</f>
      </c>
      <c r="L50" s="13">
        <f>IF(A50="","",N(D50)+N(E50))</f>
      </c>
      <c r="M50" s="12">
        <f>IF(OR(A50="",N(L50)=0),"",K50/L50)</f>
      </c>
      <c r="N50" s="12">
        <f>IF(A50="","",N(H50)+N(I50)+N(J50))</f>
      </c>
      <c r="O50" s="12">
        <f>IF(A50="","",K50-N50)</f>
      </c>
      <c r="P50" s="12">
        <f>IF(OR(A50="",N(L50)=0),"",O50/L50)</f>
      </c>
      <c r="Q50" s="13">
        <f>IF(A50="","",MONTH(A50))</f>
      </c>
      <c r="R50" s="13">
        <f>IF(A50="","",YEAR(A50))</f>
      </c>
    </row>
    <row r="51" spans="1:18" x14ac:dyDescent="0.25">
      <c r="A51" s="10"/>
      <c r="B51" s="9"/>
      <c r="C51" s="9"/>
      <c r="D51" s="9"/>
      <c r="E51" s="9"/>
      <c r="F51" s="11"/>
      <c r="G51" s="11"/>
      <c r="H51" s="11"/>
      <c r="I51" s="11"/>
      <c r="J51" s="11"/>
      <c r="K51" s="12">
        <f>IF(A51="","",N(F51)+N(G51))</f>
      </c>
      <c r="L51" s="13">
        <f>IF(A51="","",N(D51)+N(E51))</f>
      </c>
      <c r="M51" s="12">
        <f>IF(OR(A51="",N(L51)=0),"",K51/L51)</f>
      </c>
      <c r="N51" s="12">
        <f>IF(A51="","",N(H51)+N(I51)+N(J51))</f>
      </c>
      <c r="O51" s="12">
        <f>IF(A51="","",K51-N51)</f>
      </c>
      <c r="P51" s="12">
        <f>IF(OR(A51="",N(L51)=0),"",O51/L51)</f>
      </c>
      <c r="Q51" s="13">
        <f>IF(A51="","",MONTH(A51))</f>
      </c>
      <c r="R51" s="13">
        <f>IF(A51="","",YEAR(A51))</f>
      </c>
    </row>
    <row r="52" spans="1:18" x14ac:dyDescent="0.25">
      <c r="A52" s="10"/>
      <c r="B52" s="9"/>
      <c r="C52" s="9"/>
      <c r="D52" s="9"/>
      <c r="E52" s="9"/>
      <c r="F52" s="11"/>
      <c r="G52" s="11"/>
      <c r="H52" s="11"/>
      <c r="I52" s="11"/>
      <c r="J52" s="11"/>
      <c r="K52" s="12">
        <f>IF(A52="","",N(F52)+N(G52))</f>
      </c>
      <c r="L52" s="13">
        <f>IF(A52="","",N(D52)+N(E52))</f>
      </c>
      <c r="M52" s="12">
        <f>IF(OR(A52="",N(L52)=0),"",K52/L52)</f>
      </c>
      <c r="N52" s="12">
        <f>IF(A52="","",N(H52)+N(I52)+N(J52))</f>
      </c>
      <c r="O52" s="12">
        <f>IF(A52="","",K52-N52)</f>
      </c>
      <c r="P52" s="12">
        <f>IF(OR(A52="",N(L52)=0),"",O52/L52)</f>
      </c>
      <c r="Q52" s="13">
        <f>IF(A52="","",MONTH(A52))</f>
      </c>
      <c r="R52" s="13">
        <f>IF(A52="","",YEAR(A52))</f>
      </c>
    </row>
    <row r="53" spans="1:18" x14ac:dyDescent="0.25">
      <c r="A53" s="10"/>
      <c r="B53" s="9"/>
      <c r="C53" s="9"/>
      <c r="D53" s="9"/>
      <c r="E53" s="9"/>
      <c r="F53" s="11"/>
      <c r="G53" s="11"/>
      <c r="H53" s="11"/>
      <c r="I53" s="11"/>
      <c r="J53" s="11"/>
      <c r="K53" s="12">
        <f>IF(A53="","",N(F53)+N(G53))</f>
      </c>
      <c r="L53" s="13">
        <f>IF(A53="","",N(D53)+N(E53))</f>
      </c>
      <c r="M53" s="12">
        <f>IF(OR(A53="",N(L53)=0),"",K53/L53)</f>
      </c>
      <c r="N53" s="12">
        <f>IF(A53="","",N(H53)+N(I53)+N(J53))</f>
      </c>
      <c r="O53" s="12">
        <f>IF(A53="","",K53-N53)</f>
      </c>
      <c r="P53" s="12">
        <f>IF(OR(A53="",N(L53)=0),"",O53/L53)</f>
      </c>
      <c r="Q53" s="13">
        <f>IF(A53="","",MONTH(A53))</f>
      </c>
      <c r="R53" s="13">
        <f>IF(A53="","",YEAR(A53))</f>
      </c>
    </row>
    <row r="54" spans="1:18" x14ac:dyDescent="0.25">
      <c r="A54" s="10"/>
      <c r="B54" s="9"/>
      <c r="C54" s="9"/>
      <c r="D54" s="9"/>
      <c r="E54" s="9"/>
      <c r="F54" s="11"/>
      <c r="G54" s="11"/>
      <c r="H54" s="11"/>
      <c r="I54" s="11"/>
      <c r="J54" s="11"/>
      <c r="K54" s="12">
        <f>IF(A54="","",N(F54)+N(G54))</f>
      </c>
      <c r="L54" s="13">
        <f>IF(A54="","",N(D54)+N(E54))</f>
      </c>
      <c r="M54" s="12">
        <f>IF(OR(A54="",N(L54)=0),"",K54/L54)</f>
      </c>
      <c r="N54" s="12">
        <f>IF(A54="","",N(H54)+N(I54)+N(J54))</f>
      </c>
      <c r="O54" s="12">
        <f>IF(A54="","",K54-N54)</f>
      </c>
      <c r="P54" s="12">
        <f>IF(OR(A54="",N(L54)=0),"",O54/L54)</f>
      </c>
      <c r="Q54" s="13">
        <f>IF(A54="","",MONTH(A54))</f>
      </c>
      <c r="R54" s="13">
        <f>IF(A54="","",YEAR(A54))</f>
      </c>
    </row>
    <row r="55" spans="1:18" x14ac:dyDescent="0.25">
      <c r="A55" s="10"/>
      <c r="B55" s="9"/>
      <c r="C55" s="9"/>
      <c r="D55" s="9"/>
      <c r="E55" s="9"/>
      <c r="F55" s="11"/>
      <c r="G55" s="11"/>
      <c r="H55" s="11"/>
      <c r="I55" s="11"/>
      <c r="J55" s="11"/>
      <c r="K55" s="12">
        <f>IF(A55="","",N(F55)+N(G55))</f>
      </c>
      <c r="L55" s="13">
        <f>IF(A55="","",N(D55)+N(E55))</f>
      </c>
      <c r="M55" s="12">
        <f>IF(OR(A55="",N(L55)=0),"",K55/L55)</f>
      </c>
      <c r="N55" s="12">
        <f>IF(A55="","",N(H55)+N(I55)+N(J55))</f>
      </c>
      <c r="O55" s="12">
        <f>IF(A55="","",K55-N55)</f>
      </c>
      <c r="P55" s="12">
        <f>IF(OR(A55="",N(L55)=0),"",O55/L55)</f>
      </c>
      <c r="Q55" s="13">
        <f>IF(A55="","",MONTH(A55))</f>
      </c>
      <c r="R55" s="13">
        <f>IF(A55="","",YEAR(A55))</f>
      </c>
    </row>
    <row r="56" spans="1:18" x14ac:dyDescent="0.25">
      <c r="A56" s="10"/>
      <c r="B56" s="9"/>
      <c r="C56" s="9"/>
      <c r="D56" s="9"/>
      <c r="E56" s="9"/>
      <c r="F56" s="11"/>
      <c r="G56" s="11"/>
      <c r="H56" s="11"/>
      <c r="I56" s="11"/>
      <c r="J56" s="11"/>
      <c r="K56" s="12">
        <f>IF(A56="","",N(F56)+N(G56))</f>
      </c>
      <c r="L56" s="13">
        <f>IF(A56="","",N(D56)+N(E56))</f>
      </c>
      <c r="M56" s="12">
        <f>IF(OR(A56="",N(L56)=0),"",K56/L56)</f>
      </c>
      <c r="N56" s="12">
        <f>IF(A56="","",N(H56)+N(I56)+N(J56))</f>
      </c>
      <c r="O56" s="12">
        <f>IF(A56="","",K56-N56)</f>
      </c>
      <c r="P56" s="12">
        <f>IF(OR(A56="",N(L56)=0),"",O56/L56)</f>
      </c>
      <c r="Q56" s="13">
        <f>IF(A56="","",MONTH(A56))</f>
      </c>
      <c r="R56" s="13">
        <f>IF(A56="","",YEAR(A56))</f>
      </c>
    </row>
    <row r="57" spans="1:18" x14ac:dyDescent="0.25">
      <c r="A57" s="10"/>
      <c r="B57" s="9"/>
      <c r="C57" s="9"/>
      <c r="D57" s="9"/>
      <c r="E57" s="9"/>
      <c r="F57" s="11"/>
      <c r="G57" s="11"/>
      <c r="H57" s="11"/>
      <c r="I57" s="11"/>
      <c r="J57" s="11"/>
      <c r="K57" s="12">
        <f>IF(A57="","",N(F57)+N(G57))</f>
      </c>
      <c r="L57" s="13">
        <f>IF(A57="","",N(D57)+N(E57))</f>
      </c>
      <c r="M57" s="12">
        <f>IF(OR(A57="",N(L57)=0),"",K57/L57)</f>
      </c>
      <c r="N57" s="12">
        <f>IF(A57="","",N(H57)+N(I57)+N(J57))</f>
      </c>
      <c r="O57" s="12">
        <f>IF(A57="","",K57-N57)</f>
      </c>
      <c r="P57" s="12">
        <f>IF(OR(A57="",N(L57)=0),"",O57/L57)</f>
      </c>
      <c r="Q57" s="13">
        <f>IF(A57="","",MONTH(A57))</f>
      </c>
      <c r="R57" s="13">
        <f>IF(A57="","",YEAR(A57))</f>
      </c>
    </row>
    <row r="58" spans="1:18" x14ac:dyDescent="0.25">
      <c r="A58" s="10"/>
      <c r="B58" s="9"/>
      <c r="C58" s="9"/>
      <c r="D58" s="9"/>
      <c r="E58" s="9"/>
      <c r="F58" s="11"/>
      <c r="G58" s="11"/>
      <c r="H58" s="11"/>
      <c r="I58" s="11"/>
      <c r="J58" s="11"/>
      <c r="K58" s="12">
        <f>IF(A58="","",N(F58)+N(G58))</f>
      </c>
      <c r="L58" s="13">
        <f>IF(A58="","",N(D58)+N(E58))</f>
      </c>
      <c r="M58" s="12">
        <f>IF(OR(A58="",N(L58)=0),"",K58/L58)</f>
      </c>
      <c r="N58" s="12">
        <f>IF(A58="","",N(H58)+N(I58)+N(J58))</f>
      </c>
      <c r="O58" s="12">
        <f>IF(A58="","",K58-N58)</f>
      </c>
      <c r="P58" s="12">
        <f>IF(OR(A58="",N(L58)=0),"",O58/L58)</f>
      </c>
      <c r="Q58" s="13">
        <f>IF(A58="","",MONTH(A58))</f>
      </c>
      <c r="R58" s="13">
        <f>IF(A58="","",YEAR(A58))</f>
      </c>
    </row>
    <row r="59" spans="1:18" x14ac:dyDescent="0.25">
      <c r="A59" s="10"/>
      <c r="B59" s="9"/>
      <c r="C59" s="9"/>
      <c r="D59" s="9"/>
      <c r="E59" s="9"/>
      <c r="F59" s="11"/>
      <c r="G59" s="11"/>
      <c r="H59" s="11"/>
      <c r="I59" s="11"/>
      <c r="J59" s="11"/>
      <c r="K59" s="12">
        <f>IF(A59="","",N(F59)+N(G59))</f>
      </c>
      <c r="L59" s="13">
        <f>IF(A59="","",N(D59)+N(E59))</f>
      </c>
      <c r="M59" s="12">
        <f>IF(OR(A59="",N(L59)=0),"",K59/L59)</f>
      </c>
      <c r="N59" s="12">
        <f>IF(A59="","",N(H59)+N(I59)+N(J59))</f>
      </c>
      <c r="O59" s="12">
        <f>IF(A59="","",K59-N59)</f>
      </c>
      <c r="P59" s="12">
        <f>IF(OR(A59="",N(L59)=0),"",O59/L59)</f>
      </c>
      <c r="Q59" s="13">
        <f>IF(A59="","",MONTH(A59))</f>
      </c>
      <c r="R59" s="13">
        <f>IF(A59="","",YEAR(A59))</f>
      </c>
    </row>
    <row r="60" spans="1:18" x14ac:dyDescent="0.25">
      <c r="A60" s="10"/>
      <c r="B60" s="9"/>
      <c r="C60" s="9"/>
      <c r="D60" s="9"/>
      <c r="E60" s="9"/>
      <c r="F60" s="11"/>
      <c r="G60" s="11"/>
      <c r="H60" s="11"/>
      <c r="I60" s="11"/>
      <c r="J60" s="11"/>
      <c r="K60" s="12">
        <f>IF(A60="","",N(F60)+N(G60))</f>
      </c>
      <c r="L60" s="13">
        <f>IF(A60="","",N(D60)+N(E60))</f>
      </c>
      <c r="M60" s="12">
        <f>IF(OR(A60="",N(L60)=0),"",K60/L60)</f>
      </c>
      <c r="N60" s="12">
        <f>IF(A60="","",N(H60)+N(I60)+N(J60))</f>
      </c>
      <c r="O60" s="12">
        <f>IF(A60="","",K60-N60)</f>
      </c>
      <c r="P60" s="12">
        <f>IF(OR(A60="",N(L60)=0),"",O60/L60)</f>
      </c>
      <c r="Q60" s="13">
        <f>IF(A60="","",MONTH(A60))</f>
      </c>
      <c r="R60" s="13">
        <f>IF(A60="","",YEAR(A60))</f>
      </c>
    </row>
    <row r="61" spans="1:18" x14ac:dyDescent="0.25">
      <c r="A61" s="10"/>
      <c r="B61" s="9"/>
      <c r="C61" s="9"/>
      <c r="D61" s="9"/>
      <c r="E61" s="9"/>
      <c r="F61" s="11"/>
      <c r="G61" s="11"/>
      <c r="H61" s="11"/>
      <c r="I61" s="11"/>
      <c r="J61" s="11"/>
      <c r="K61" s="12">
        <f>IF(A61="","",N(F61)+N(G61))</f>
      </c>
      <c r="L61" s="13">
        <f>IF(A61="","",N(D61)+N(E61))</f>
      </c>
      <c r="M61" s="12">
        <f>IF(OR(A61="",N(L61)=0),"",K61/L61)</f>
      </c>
      <c r="N61" s="12">
        <f>IF(A61="","",N(H61)+N(I61)+N(J61))</f>
      </c>
      <c r="O61" s="12">
        <f>IF(A61="","",K61-N61)</f>
      </c>
      <c r="P61" s="12">
        <f>IF(OR(A61="",N(L61)=0),"",O61/L61)</f>
      </c>
      <c r="Q61" s="13">
        <f>IF(A61="","",MONTH(A61))</f>
      </c>
      <c r="R61" s="13">
        <f>IF(A61="","",YEAR(A61))</f>
      </c>
    </row>
    <row r="62" spans="1:18" x14ac:dyDescent="0.25">
      <c r="A62" s="10"/>
      <c r="B62" s="9"/>
      <c r="C62" s="9"/>
      <c r="D62" s="9"/>
      <c r="E62" s="9"/>
      <c r="F62" s="11"/>
      <c r="G62" s="11"/>
      <c r="H62" s="11"/>
      <c r="I62" s="11"/>
      <c r="J62" s="11"/>
      <c r="K62" s="12">
        <f>IF(A62="","",N(F62)+N(G62))</f>
      </c>
      <c r="L62" s="13">
        <f>IF(A62="","",N(D62)+N(E62))</f>
      </c>
      <c r="M62" s="12">
        <f>IF(OR(A62="",N(L62)=0),"",K62/L62)</f>
      </c>
      <c r="N62" s="12">
        <f>IF(A62="","",N(H62)+N(I62)+N(J62))</f>
      </c>
      <c r="O62" s="12">
        <f>IF(A62="","",K62-N62)</f>
      </c>
      <c r="P62" s="12">
        <f>IF(OR(A62="",N(L62)=0),"",O62/L62)</f>
      </c>
      <c r="Q62" s="13">
        <f>IF(A62="","",MONTH(A62))</f>
      </c>
      <c r="R62" s="13">
        <f>IF(A62="","",YEAR(A62))</f>
      </c>
    </row>
    <row r="63" spans="1:18" x14ac:dyDescent="0.25">
      <c r="A63" s="10"/>
      <c r="B63" s="9"/>
      <c r="C63" s="9"/>
      <c r="D63" s="9"/>
      <c r="E63" s="9"/>
      <c r="F63" s="11"/>
      <c r="G63" s="11"/>
      <c r="H63" s="11"/>
      <c r="I63" s="11"/>
      <c r="J63" s="11"/>
      <c r="K63" s="12">
        <f>IF(A63="","",N(F63)+N(G63))</f>
      </c>
      <c r="L63" s="13">
        <f>IF(A63="","",N(D63)+N(E63))</f>
      </c>
      <c r="M63" s="12">
        <f>IF(OR(A63="",N(L63)=0),"",K63/L63)</f>
      </c>
      <c r="N63" s="12">
        <f>IF(A63="","",N(H63)+N(I63)+N(J63))</f>
      </c>
      <c r="O63" s="12">
        <f>IF(A63="","",K63-N63)</f>
      </c>
      <c r="P63" s="12">
        <f>IF(OR(A63="",N(L63)=0),"",O63/L63)</f>
      </c>
      <c r="Q63" s="13">
        <f>IF(A63="","",MONTH(A63))</f>
      </c>
      <c r="R63" s="13">
        <f>IF(A63="","",YEAR(A63))</f>
      </c>
    </row>
    <row r="64" spans="1:18" x14ac:dyDescent="0.25">
      <c r="A64" s="10"/>
      <c r="B64" s="9"/>
      <c r="C64" s="9"/>
      <c r="D64" s="9"/>
      <c r="E64" s="9"/>
      <c r="F64" s="11"/>
      <c r="G64" s="11"/>
      <c r="H64" s="11"/>
      <c r="I64" s="11"/>
      <c r="J64" s="11"/>
      <c r="K64" s="12">
        <f>IF(A64="","",N(F64)+N(G64))</f>
      </c>
      <c r="L64" s="13">
        <f>IF(A64="","",N(D64)+N(E64))</f>
      </c>
      <c r="M64" s="12">
        <f>IF(OR(A64="",N(L64)=0),"",K64/L64)</f>
      </c>
      <c r="N64" s="12">
        <f>IF(A64="","",N(H64)+N(I64)+N(J64))</f>
      </c>
      <c r="O64" s="12">
        <f>IF(A64="","",K64-N64)</f>
      </c>
      <c r="P64" s="12">
        <f>IF(OR(A64="",N(L64)=0),"",O64/L64)</f>
      </c>
      <c r="Q64" s="13">
        <f>IF(A64="","",MONTH(A64))</f>
      </c>
      <c r="R64" s="13">
        <f>IF(A64="","",YEAR(A64))</f>
      </c>
    </row>
    <row r="65" spans="1:18" x14ac:dyDescent="0.25">
      <c r="A65" s="10"/>
      <c r="B65" s="9"/>
      <c r="C65" s="9"/>
      <c r="D65" s="9"/>
      <c r="E65" s="9"/>
      <c r="F65" s="11"/>
      <c r="G65" s="11"/>
      <c r="H65" s="11"/>
      <c r="I65" s="11"/>
      <c r="J65" s="11"/>
      <c r="K65" s="12">
        <f>IF(A65="","",N(F65)+N(G65))</f>
      </c>
      <c r="L65" s="13">
        <f>IF(A65="","",N(D65)+N(E65))</f>
      </c>
      <c r="M65" s="12">
        <f>IF(OR(A65="",N(L65)=0),"",K65/L65)</f>
      </c>
      <c r="N65" s="12">
        <f>IF(A65="","",N(H65)+N(I65)+N(J65))</f>
      </c>
      <c r="O65" s="12">
        <f>IF(A65="","",K65-N65)</f>
      </c>
      <c r="P65" s="12">
        <f>IF(OR(A65="",N(L65)=0),"",O65/L65)</f>
      </c>
      <c r="Q65" s="13">
        <f>IF(A65="","",MONTH(A65))</f>
      </c>
      <c r="R65" s="13">
        <f>IF(A65="","",YEAR(A65))</f>
      </c>
    </row>
    <row r="66" spans="1:18" x14ac:dyDescent="0.25">
      <c r="A66" s="10"/>
      <c r="B66" s="9"/>
      <c r="C66" s="9"/>
      <c r="D66" s="9"/>
      <c r="E66" s="9"/>
      <c r="F66" s="11"/>
      <c r="G66" s="11"/>
      <c r="H66" s="11"/>
      <c r="I66" s="11"/>
      <c r="J66" s="11"/>
      <c r="K66" s="12">
        <f>IF(A66="","",N(F66)+N(G66))</f>
      </c>
      <c r="L66" s="13">
        <f>IF(A66="","",N(D66)+N(E66))</f>
      </c>
      <c r="M66" s="12">
        <f>IF(OR(A66="",N(L66)=0),"",K66/L66)</f>
      </c>
      <c r="N66" s="12">
        <f>IF(A66="","",N(H66)+N(I66)+N(J66))</f>
      </c>
      <c r="O66" s="12">
        <f>IF(A66="","",K66-N66)</f>
      </c>
      <c r="P66" s="12">
        <f>IF(OR(A66="",N(L66)=0),"",O66/L66)</f>
      </c>
      <c r="Q66" s="13">
        <f>IF(A66="","",MONTH(A66))</f>
      </c>
      <c r="R66" s="13">
        <f>IF(A66="","",YEAR(A66))</f>
      </c>
    </row>
    <row r="67" spans="1:18" x14ac:dyDescent="0.25">
      <c r="A67" s="10"/>
      <c r="B67" s="9"/>
      <c r="C67" s="9"/>
      <c r="D67" s="9"/>
      <c r="E67" s="9"/>
      <c r="F67" s="11"/>
      <c r="G67" s="11"/>
      <c r="H67" s="11"/>
      <c r="I67" s="11"/>
      <c r="J67" s="11"/>
      <c r="K67" s="12">
        <f>IF(A67="","",N(F67)+N(G67))</f>
      </c>
      <c r="L67" s="13">
        <f>IF(A67="","",N(D67)+N(E67))</f>
      </c>
      <c r="M67" s="12">
        <f>IF(OR(A67="",N(L67)=0),"",K67/L67)</f>
      </c>
      <c r="N67" s="12">
        <f>IF(A67="","",N(H67)+N(I67)+N(J67))</f>
      </c>
      <c r="O67" s="12">
        <f>IF(A67="","",K67-N67)</f>
      </c>
      <c r="P67" s="12">
        <f>IF(OR(A67="",N(L67)=0),"",O67/L67)</f>
      </c>
      <c r="Q67" s="13">
        <f>IF(A67="","",MONTH(A67))</f>
      </c>
      <c r="R67" s="13">
        <f>IF(A67="","",YEAR(A67))</f>
      </c>
    </row>
    <row r="68" spans="1:18" x14ac:dyDescent="0.25">
      <c r="A68" s="10"/>
      <c r="B68" s="9"/>
      <c r="C68" s="9"/>
      <c r="D68" s="9"/>
      <c r="E68" s="9"/>
      <c r="F68" s="11"/>
      <c r="G68" s="11"/>
      <c r="H68" s="11"/>
      <c r="I68" s="11"/>
      <c r="J68" s="11"/>
      <c r="K68" s="12">
        <f>IF(A68="","",N(F68)+N(G68))</f>
      </c>
      <c r="L68" s="13">
        <f>IF(A68="","",N(D68)+N(E68))</f>
      </c>
      <c r="M68" s="12">
        <f>IF(OR(A68="",N(L68)=0),"",K68/L68)</f>
      </c>
      <c r="N68" s="12">
        <f>IF(A68="","",N(H68)+N(I68)+N(J68))</f>
      </c>
      <c r="O68" s="12">
        <f>IF(A68="","",K68-N68)</f>
      </c>
      <c r="P68" s="12">
        <f>IF(OR(A68="",N(L68)=0),"",O68/L68)</f>
      </c>
      <c r="Q68" s="13">
        <f>IF(A68="","",MONTH(A68))</f>
      </c>
      <c r="R68" s="13">
        <f>IF(A68="","",YEAR(A68))</f>
      </c>
    </row>
    <row r="69" spans="1:18" x14ac:dyDescent="0.25">
      <c r="A69" s="10"/>
      <c r="B69" s="9"/>
      <c r="C69" s="9"/>
      <c r="D69" s="9"/>
      <c r="E69" s="9"/>
      <c r="F69" s="11"/>
      <c r="G69" s="11"/>
      <c r="H69" s="11"/>
      <c r="I69" s="11"/>
      <c r="J69" s="11"/>
      <c r="K69" s="12">
        <f>IF(A69="","",N(F69)+N(G69))</f>
      </c>
      <c r="L69" s="13">
        <f>IF(A69="","",N(D69)+N(E69))</f>
      </c>
      <c r="M69" s="12">
        <f>IF(OR(A69="",N(L69)=0),"",K69/L69)</f>
      </c>
      <c r="N69" s="12">
        <f>IF(A69="","",N(H69)+N(I69)+N(J69))</f>
      </c>
      <c r="O69" s="12">
        <f>IF(A69="","",K69-N69)</f>
      </c>
      <c r="P69" s="12">
        <f>IF(OR(A69="",N(L69)=0),"",O69/L69)</f>
      </c>
      <c r="Q69" s="13">
        <f>IF(A69="","",MONTH(A69))</f>
      </c>
      <c r="R69" s="13">
        <f>IF(A69="","",YEAR(A69))</f>
      </c>
    </row>
    <row r="70" spans="1:18" x14ac:dyDescent="0.25">
      <c r="A70" s="10"/>
      <c r="B70" s="9"/>
      <c r="C70" s="9"/>
      <c r="D70" s="9"/>
      <c r="E70" s="9"/>
      <c r="F70" s="11"/>
      <c r="G70" s="11"/>
      <c r="H70" s="11"/>
      <c r="I70" s="11"/>
      <c r="J70" s="11"/>
      <c r="K70" s="12">
        <f>IF(A70="","",N(F70)+N(G70))</f>
      </c>
      <c r="L70" s="13">
        <f>IF(A70="","",N(D70)+N(E70))</f>
      </c>
      <c r="M70" s="12">
        <f>IF(OR(A70="",N(L70)=0),"",K70/L70)</f>
      </c>
      <c r="N70" s="12">
        <f>IF(A70="","",N(H70)+N(I70)+N(J70))</f>
      </c>
      <c r="O70" s="12">
        <f>IF(A70="","",K70-N70)</f>
      </c>
      <c r="P70" s="12">
        <f>IF(OR(A70="",N(L70)=0),"",O70/L70)</f>
      </c>
      <c r="Q70" s="13">
        <f>IF(A70="","",MONTH(A70))</f>
      </c>
      <c r="R70" s="13">
        <f>IF(A70="","",YEAR(A70))</f>
      </c>
    </row>
    <row r="71" spans="1:18" x14ac:dyDescent="0.25">
      <c r="A71" s="10"/>
      <c r="B71" s="9"/>
      <c r="C71" s="9"/>
      <c r="D71" s="9"/>
      <c r="E71" s="9"/>
      <c r="F71" s="11"/>
      <c r="G71" s="11"/>
      <c r="H71" s="11"/>
      <c r="I71" s="11"/>
      <c r="J71" s="11"/>
      <c r="K71" s="12">
        <f>IF(A71="","",N(F71)+N(G71))</f>
      </c>
      <c r="L71" s="13">
        <f>IF(A71="","",N(D71)+N(E71))</f>
      </c>
      <c r="M71" s="12">
        <f>IF(OR(A71="",N(L71)=0),"",K71/L71)</f>
      </c>
      <c r="N71" s="12">
        <f>IF(A71="","",N(H71)+N(I71)+N(J71))</f>
      </c>
      <c r="O71" s="12">
        <f>IF(A71="","",K71-N71)</f>
      </c>
      <c r="P71" s="12">
        <f>IF(OR(A71="",N(L71)=0),"",O71/L71)</f>
      </c>
      <c r="Q71" s="13">
        <f>IF(A71="","",MONTH(A71))</f>
      </c>
      <c r="R71" s="13">
        <f>IF(A71="","",YEAR(A71))</f>
      </c>
    </row>
    <row r="72" spans="1:18" x14ac:dyDescent="0.25">
      <c r="A72" s="10"/>
      <c r="B72" s="9"/>
      <c r="C72" s="9"/>
      <c r="D72" s="9"/>
      <c r="E72" s="9"/>
      <c r="F72" s="11"/>
      <c r="G72" s="11"/>
      <c r="H72" s="11"/>
      <c r="I72" s="11"/>
      <c r="J72" s="11"/>
      <c r="K72" s="12">
        <f>IF(A72="","",N(F72)+N(G72))</f>
      </c>
      <c r="L72" s="13">
        <f>IF(A72="","",N(D72)+N(E72))</f>
      </c>
      <c r="M72" s="12">
        <f>IF(OR(A72="",N(L72)=0),"",K72/L72)</f>
      </c>
      <c r="N72" s="12">
        <f>IF(A72="","",N(H72)+N(I72)+N(J72))</f>
      </c>
      <c r="O72" s="12">
        <f>IF(A72="","",K72-N72)</f>
      </c>
      <c r="P72" s="12">
        <f>IF(OR(A72="",N(L72)=0),"",O72/L72)</f>
      </c>
      <c r="Q72" s="13">
        <f>IF(A72="","",MONTH(A72))</f>
      </c>
      <c r="R72" s="13">
        <f>IF(A72="","",YEAR(A72))</f>
      </c>
    </row>
    <row r="73" spans="1:18" x14ac:dyDescent="0.25">
      <c r="A73" s="10"/>
      <c r="B73" s="9"/>
      <c r="C73" s="9"/>
      <c r="D73" s="9"/>
      <c r="E73" s="9"/>
      <c r="F73" s="11"/>
      <c r="G73" s="11"/>
      <c r="H73" s="11"/>
      <c r="I73" s="11"/>
      <c r="J73" s="11"/>
      <c r="K73" s="12">
        <f>IF(A73="","",N(F73)+N(G73))</f>
      </c>
      <c r="L73" s="13">
        <f>IF(A73="","",N(D73)+N(E73))</f>
      </c>
      <c r="M73" s="12">
        <f>IF(OR(A73="",N(L73)=0),"",K73/L73)</f>
      </c>
      <c r="N73" s="12">
        <f>IF(A73="","",N(H73)+N(I73)+N(J73))</f>
      </c>
      <c r="O73" s="12">
        <f>IF(A73="","",K73-N73)</f>
      </c>
      <c r="P73" s="12">
        <f>IF(OR(A73="",N(L73)=0),"",O73/L73)</f>
      </c>
      <c r="Q73" s="13">
        <f>IF(A73="","",MONTH(A73))</f>
      </c>
      <c r="R73" s="13">
        <f>IF(A73="","",YEAR(A73))</f>
      </c>
    </row>
    <row r="74" spans="1:18" x14ac:dyDescent="0.25">
      <c r="A74" s="10"/>
      <c r="B74" s="9"/>
      <c r="C74" s="9"/>
      <c r="D74" s="9"/>
      <c r="E74" s="9"/>
      <c r="F74" s="11"/>
      <c r="G74" s="11"/>
      <c r="H74" s="11"/>
      <c r="I74" s="11"/>
      <c r="J74" s="11"/>
      <c r="K74" s="12">
        <f>IF(A74="","",N(F74)+N(G74))</f>
      </c>
      <c r="L74" s="13">
        <f>IF(A74="","",N(D74)+N(E74))</f>
      </c>
      <c r="M74" s="12">
        <f>IF(OR(A74="",N(L74)=0),"",K74/L74)</f>
      </c>
      <c r="N74" s="12">
        <f>IF(A74="","",N(H74)+N(I74)+N(J74))</f>
      </c>
      <c r="O74" s="12">
        <f>IF(A74="","",K74-N74)</f>
      </c>
      <c r="P74" s="12">
        <f>IF(OR(A74="",N(L74)=0),"",O74/L74)</f>
      </c>
      <c r="Q74" s="13">
        <f>IF(A74="","",MONTH(A74))</f>
      </c>
      <c r="R74" s="13">
        <f>IF(A74="","",YEAR(A74))</f>
      </c>
    </row>
    <row r="75" spans="1:18" x14ac:dyDescent="0.25">
      <c r="A75" s="10"/>
      <c r="B75" s="9"/>
      <c r="C75" s="9"/>
      <c r="D75" s="9"/>
      <c r="E75" s="9"/>
      <c r="F75" s="11"/>
      <c r="G75" s="11"/>
      <c r="H75" s="11"/>
      <c r="I75" s="11"/>
      <c r="J75" s="11"/>
      <c r="K75" s="12">
        <f>IF(A75="","",N(F75)+N(G75))</f>
      </c>
      <c r="L75" s="13">
        <f>IF(A75="","",N(D75)+N(E75))</f>
      </c>
      <c r="M75" s="12">
        <f>IF(OR(A75="",N(L75)=0),"",K75/L75)</f>
      </c>
      <c r="N75" s="12">
        <f>IF(A75="","",N(H75)+N(I75)+N(J75))</f>
      </c>
      <c r="O75" s="12">
        <f>IF(A75="","",K75-N75)</f>
      </c>
      <c r="P75" s="12">
        <f>IF(OR(A75="",N(L75)=0),"",O75/L75)</f>
      </c>
      <c r="Q75" s="13">
        <f>IF(A75="","",MONTH(A75))</f>
      </c>
      <c r="R75" s="13">
        <f>IF(A75="","",YEAR(A75))</f>
      </c>
    </row>
    <row r="76" spans="1:18" x14ac:dyDescent="0.25">
      <c r="A76" s="10"/>
      <c r="B76" s="9"/>
      <c r="C76" s="9"/>
      <c r="D76" s="9"/>
      <c r="E76" s="9"/>
      <c r="F76" s="11"/>
      <c r="G76" s="11"/>
      <c r="H76" s="11"/>
      <c r="I76" s="11"/>
      <c r="J76" s="11"/>
      <c r="K76" s="12">
        <f>IF(A76="","",N(F76)+N(G76))</f>
      </c>
      <c r="L76" s="13">
        <f>IF(A76="","",N(D76)+N(E76))</f>
      </c>
      <c r="M76" s="12">
        <f>IF(OR(A76="",N(L76)=0),"",K76/L76)</f>
      </c>
      <c r="N76" s="12">
        <f>IF(A76="","",N(H76)+N(I76)+N(J76))</f>
      </c>
      <c r="O76" s="12">
        <f>IF(A76="","",K76-N76)</f>
      </c>
      <c r="P76" s="12">
        <f>IF(OR(A76="",N(L76)=0),"",O76/L76)</f>
      </c>
      <c r="Q76" s="13">
        <f>IF(A76="","",MONTH(A76))</f>
      </c>
      <c r="R76" s="13">
        <f>IF(A76="","",YEAR(A76))</f>
      </c>
    </row>
    <row r="77" spans="1:18" x14ac:dyDescent="0.25">
      <c r="A77" s="10"/>
      <c r="B77" s="9"/>
      <c r="C77" s="9"/>
      <c r="D77" s="9"/>
      <c r="E77" s="9"/>
      <c r="F77" s="11"/>
      <c r="G77" s="11"/>
      <c r="H77" s="11"/>
      <c r="I77" s="11"/>
      <c r="J77" s="11"/>
      <c r="K77" s="12">
        <f>IF(A77="","",N(F77)+N(G77))</f>
      </c>
      <c r="L77" s="13">
        <f>IF(A77="","",N(D77)+N(E77))</f>
      </c>
      <c r="M77" s="12">
        <f>IF(OR(A77="",N(L77)=0),"",K77/L77)</f>
      </c>
      <c r="N77" s="12">
        <f>IF(A77="","",N(H77)+N(I77)+N(J77))</f>
      </c>
      <c r="O77" s="12">
        <f>IF(A77="","",K77-N77)</f>
      </c>
      <c r="P77" s="12">
        <f>IF(OR(A77="",N(L77)=0),"",O77/L77)</f>
      </c>
      <c r="Q77" s="13">
        <f>IF(A77="","",MONTH(A77))</f>
      </c>
      <c r="R77" s="13">
        <f>IF(A77="","",YEAR(A77))</f>
      </c>
    </row>
    <row r="78" spans="1:18" x14ac:dyDescent="0.25">
      <c r="A78" s="10"/>
      <c r="B78" s="9"/>
      <c r="C78" s="9"/>
      <c r="D78" s="9"/>
      <c r="E78" s="9"/>
      <c r="F78" s="11"/>
      <c r="G78" s="11"/>
      <c r="H78" s="11"/>
      <c r="I78" s="11"/>
      <c r="J78" s="11"/>
      <c r="K78" s="12">
        <f>IF(A78="","",N(F78)+N(G78))</f>
      </c>
      <c r="L78" s="13">
        <f>IF(A78="","",N(D78)+N(E78))</f>
      </c>
      <c r="M78" s="12">
        <f>IF(OR(A78="",N(L78)=0),"",K78/L78)</f>
      </c>
      <c r="N78" s="12">
        <f>IF(A78="","",N(H78)+N(I78)+N(J78))</f>
      </c>
      <c r="O78" s="12">
        <f>IF(A78="","",K78-N78)</f>
      </c>
      <c r="P78" s="12">
        <f>IF(OR(A78="",N(L78)=0),"",O78/L78)</f>
      </c>
      <c r="Q78" s="13">
        <f>IF(A78="","",MONTH(A78))</f>
      </c>
      <c r="R78" s="13">
        <f>IF(A78="","",YEAR(A78))</f>
      </c>
    </row>
    <row r="79" spans="1:18" x14ac:dyDescent="0.25">
      <c r="A79" s="10"/>
      <c r="B79" s="9"/>
      <c r="C79" s="9"/>
      <c r="D79" s="9"/>
      <c r="E79" s="9"/>
      <c r="F79" s="11"/>
      <c r="G79" s="11"/>
      <c r="H79" s="11"/>
      <c r="I79" s="11"/>
      <c r="J79" s="11"/>
      <c r="K79" s="12">
        <f>IF(A79="","",N(F79)+N(G79))</f>
      </c>
      <c r="L79" s="13">
        <f>IF(A79="","",N(D79)+N(E79))</f>
      </c>
      <c r="M79" s="12">
        <f>IF(OR(A79="",N(L79)=0),"",K79/L79)</f>
      </c>
      <c r="N79" s="12">
        <f>IF(A79="","",N(H79)+N(I79)+N(J79))</f>
      </c>
      <c r="O79" s="12">
        <f>IF(A79="","",K79-N79)</f>
      </c>
      <c r="P79" s="12">
        <f>IF(OR(A79="",N(L79)=0),"",O79/L79)</f>
      </c>
      <c r="Q79" s="13">
        <f>IF(A79="","",MONTH(A79))</f>
      </c>
      <c r="R79" s="13">
        <f>IF(A79="","",YEAR(A79))</f>
      </c>
    </row>
    <row r="80" spans="1:18" x14ac:dyDescent="0.25">
      <c r="A80" s="10"/>
      <c r="B80" s="9"/>
      <c r="C80" s="9"/>
      <c r="D80" s="9"/>
      <c r="E80" s="9"/>
      <c r="F80" s="11"/>
      <c r="G80" s="11"/>
      <c r="H80" s="11"/>
      <c r="I80" s="11"/>
      <c r="J80" s="11"/>
      <c r="K80" s="12">
        <f>IF(A80="","",N(F80)+N(G80))</f>
      </c>
      <c r="L80" s="13">
        <f>IF(A80="","",N(D80)+N(E80))</f>
      </c>
      <c r="M80" s="12">
        <f>IF(OR(A80="",N(L80)=0),"",K80/L80)</f>
      </c>
      <c r="N80" s="12">
        <f>IF(A80="","",N(H80)+N(I80)+N(J80))</f>
      </c>
      <c r="O80" s="12">
        <f>IF(A80="","",K80-N80)</f>
      </c>
      <c r="P80" s="12">
        <f>IF(OR(A80="",N(L80)=0),"",O80/L80)</f>
      </c>
      <c r="Q80" s="13">
        <f>IF(A80="","",MONTH(A80))</f>
      </c>
      <c r="R80" s="13">
        <f>IF(A80="","",YEAR(A80))</f>
      </c>
    </row>
    <row r="81" spans="1:18" x14ac:dyDescent="0.25">
      <c r="A81" s="10"/>
      <c r="B81" s="9"/>
      <c r="C81" s="9"/>
      <c r="D81" s="9"/>
      <c r="E81" s="9"/>
      <c r="F81" s="11"/>
      <c r="G81" s="11"/>
      <c r="H81" s="11"/>
      <c r="I81" s="11"/>
      <c r="J81" s="11"/>
      <c r="K81" s="12">
        <f>IF(A81="","",N(F81)+N(G81))</f>
      </c>
      <c r="L81" s="13">
        <f>IF(A81="","",N(D81)+N(E81))</f>
      </c>
      <c r="M81" s="12">
        <f>IF(OR(A81="",N(L81)=0),"",K81/L81)</f>
      </c>
      <c r="N81" s="12">
        <f>IF(A81="","",N(H81)+N(I81)+N(J81))</f>
      </c>
      <c r="O81" s="12">
        <f>IF(A81="","",K81-N81)</f>
      </c>
      <c r="P81" s="12">
        <f>IF(OR(A81="",N(L81)=0),"",O81/L81)</f>
      </c>
      <c r="Q81" s="13">
        <f>IF(A81="","",MONTH(A81))</f>
      </c>
      <c r="R81" s="13">
        <f>IF(A81="","",YEAR(A81))</f>
      </c>
    </row>
    <row r="82" spans="1:18" x14ac:dyDescent="0.25">
      <c r="A82" s="10"/>
      <c r="B82" s="9"/>
      <c r="C82" s="9"/>
      <c r="D82" s="9"/>
      <c r="E82" s="9"/>
      <c r="F82" s="11"/>
      <c r="G82" s="11"/>
      <c r="H82" s="11"/>
      <c r="I82" s="11"/>
      <c r="J82" s="11"/>
      <c r="K82" s="12">
        <f>IF(A82="","",N(F82)+N(G82))</f>
      </c>
      <c r="L82" s="13">
        <f>IF(A82="","",N(D82)+N(E82))</f>
      </c>
      <c r="M82" s="12">
        <f>IF(OR(A82="",N(L82)=0),"",K82/L82)</f>
      </c>
      <c r="N82" s="12">
        <f>IF(A82="","",N(H82)+N(I82)+N(J82))</f>
      </c>
      <c r="O82" s="12">
        <f>IF(A82="","",K82-N82)</f>
      </c>
      <c r="P82" s="12">
        <f>IF(OR(A82="",N(L82)=0),"",O82/L82)</f>
      </c>
      <c r="Q82" s="13">
        <f>IF(A82="","",MONTH(A82))</f>
      </c>
      <c r="R82" s="13">
        <f>IF(A82="","",YEAR(A82))</f>
      </c>
    </row>
    <row r="83" spans="1:18" x14ac:dyDescent="0.25">
      <c r="A83" s="10"/>
      <c r="B83" s="9"/>
      <c r="C83" s="9"/>
      <c r="D83" s="9"/>
      <c r="E83" s="9"/>
      <c r="F83" s="11"/>
      <c r="G83" s="11"/>
      <c r="H83" s="11"/>
      <c r="I83" s="11"/>
      <c r="J83" s="11"/>
      <c r="K83" s="12">
        <f>IF(A83="","",N(F83)+N(G83))</f>
      </c>
      <c r="L83" s="13">
        <f>IF(A83="","",N(D83)+N(E83))</f>
      </c>
      <c r="M83" s="12">
        <f>IF(OR(A83="",N(L83)=0),"",K83/L83)</f>
      </c>
      <c r="N83" s="12">
        <f>IF(A83="","",N(H83)+N(I83)+N(J83))</f>
      </c>
      <c r="O83" s="12">
        <f>IF(A83="","",K83-N83)</f>
      </c>
      <c r="P83" s="12">
        <f>IF(OR(A83="",N(L83)=0),"",O83/L83)</f>
      </c>
      <c r="Q83" s="13">
        <f>IF(A83="","",MONTH(A83))</f>
      </c>
      <c r="R83" s="13">
        <f>IF(A83="","",YEAR(A83))</f>
      </c>
    </row>
    <row r="84" spans="1:18" x14ac:dyDescent="0.25">
      <c r="A84" s="10"/>
      <c r="B84" s="9"/>
      <c r="C84" s="9"/>
      <c r="D84" s="9"/>
      <c r="E84" s="9"/>
      <c r="F84" s="11"/>
      <c r="G84" s="11"/>
      <c r="H84" s="11"/>
      <c r="I84" s="11"/>
      <c r="J84" s="11"/>
      <c r="K84" s="12">
        <f>IF(A84="","",N(F84)+N(G84))</f>
      </c>
      <c r="L84" s="13">
        <f>IF(A84="","",N(D84)+N(E84))</f>
      </c>
      <c r="M84" s="12">
        <f>IF(OR(A84="",N(L84)=0),"",K84/L84)</f>
      </c>
      <c r="N84" s="12">
        <f>IF(A84="","",N(H84)+N(I84)+N(J84))</f>
      </c>
      <c r="O84" s="12">
        <f>IF(A84="","",K84-N84)</f>
      </c>
      <c r="P84" s="12">
        <f>IF(OR(A84="",N(L84)=0),"",O84/L84)</f>
      </c>
      <c r="Q84" s="13">
        <f>IF(A84="","",MONTH(A84))</f>
      </c>
      <c r="R84" s="13">
        <f>IF(A84="","",YEAR(A84))</f>
      </c>
    </row>
    <row r="85" spans="1:18" x14ac:dyDescent="0.25">
      <c r="A85" s="10"/>
      <c r="B85" s="9"/>
      <c r="C85" s="9"/>
      <c r="D85" s="9"/>
      <c r="E85" s="9"/>
      <c r="F85" s="11"/>
      <c r="G85" s="11"/>
      <c r="H85" s="11"/>
      <c r="I85" s="11"/>
      <c r="J85" s="11"/>
      <c r="K85" s="12">
        <f>IF(A85="","",N(F85)+N(G85))</f>
      </c>
      <c r="L85" s="13">
        <f>IF(A85="","",N(D85)+N(E85))</f>
      </c>
      <c r="M85" s="12">
        <f>IF(OR(A85="",N(L85)=0),"",K85/L85)</f>
      </c>
      <c r="N85" s="12">
        <f>IF(A85="","",N(H85)+N(I85)+N(J85))</f>
      </c>
      <c r="O85" s="12">
        <f>IF(A85="","",K85-N85)</f>
      </c>
      <c r="P85" s="12">
        <f>IF(OR(A85="",N(L85)=0),"",O85/L85)</f>
      </c>
      <c r="Q85" s="13">
        <f>IF(A85="","",MONTH(A85))</f>
      </c>
      <c r="R85" s="13">
        <f>IF(A85="","",YEAR(A85))</f>
      </c>
    </row>
    <row r="86" spans="1:18" x14ac:dyDescent="0.25">
      <c r="A86" s="10"/>
      <c r="B86" s="9"/>
      <c r="C86" s="9"/>
      <c r="D86" s="9"/>
      <c r="E86" s="9"/>
      <c r="F86" s="11"/>
      <c r="G86" s="11"/>
      <c r="H86" s="11"/>
      <c r="I86" s="11"/>
      <c r="J86" s="11"/>
      <c r="K86" s="12">
        <f>IF(A86="","",N(F86)+N(G86))</f>
      </c>
      <c r="L86" s="13">
        <f>IF(A86="","",N(D86)+N(E86))</f>
      </c>
      <c r="M86" s="12">
        <f>IF(OR(A86="",N(L86)=0),"",K86/L86)</f>
      </c>
      <c r="N86" s="12">
        <f>IF(A86="","",N(H86)+N(I86)+N(J86))</f>
      </c>
      <c r="O86" s="12">
        <f>IF(A86="","",K86-N86)</f>
      </c>
      <c r="P86" s="12">
        <f>IF(OR(A86="",N(L86)=0),"",O86/L86)</f>
      </c>
      <c r="Q86" s="13">
        <f>IF(A86="","",MONTH(A86))</f>
      </c>
      <c r="R86" s="13">
        <f>IF(A86="","",YEAR(A86))</f>
      </c>
    </row>
    <row r="87" spans="1:18" x14ac:dyDescent="0.25">
      <c r="A87" s="10"/>
      <c r="B87" s="9"/>
      <c r="C87" s="9"/>
      <c r="D87" s="9"/>
      <c r="E87" s="9"/>
      <c r="F87" s="11"/>
      <c r="G87" s="11"/>
      <c r="H87" s="11"/>
      <c r="I87" s="11"/>
      <c r="J87" s="11"/>
      <c r="K87" s="12">
        <f>IF(A87="","",N(F87)+N(G87))</f>
      </c>
      <c r="L87" s="13">
        <f>IF(A87="","",N(D87)+N(E87))</f>
      </c>
      <c r="M87" s="12">
        <f>IF(OR(A87="",N(L87)=0),"",K87/L87)</f>
      </c>
      <c r="N87" s="12">
        <f>IF(A87="","",N(H87)+N(I87)+N(J87))</f>
      </c>
      <c r="O87" s="12">
        <f>IF(A87="","",K87-N87)</f>
      </c>
      <c r="P87" s="12">
        <f>IF(OR(A87="",N(L87)=0),"",O87/L87)</f>
      </c>
      <c r="Q87" s="13">
        <f>IF(A87="","",MONTH(A87))</f>
      </c>
      <c r="R87" s="13">
        <f>IF(A87="","",YEAR(A87))</f>
      </c>
    </row>
    <row r="88" spans="1:18" x14ac:dyDescent="0.25">
      <c r="A88" s="10"/>
      <c r="B88" s="9"/>
      <c r="C88" s="9"/>
      <c r="D88" s="9"/>
      <c r="E88" s="9"/>
      <c r="F88" s="11"/>
      <c r="G88" s="11"/>
      <c r="H88" s="11"/>
      <c r="I88" s="11"/>
      <c r="J88" s="11"/>
      <c r="K88" s="12">
        <f>IF(A88="","",N(F88)+N(G88))</f>
      </c>
      <c r="L88" s="13">
        <f>IF(A88="","",N(D88)+N(E88))</f>
      </c>
      <c r="M88" s="12">
        <f>IF(OR(A88="",N(L88)=0),"",K88/L88)</f>
      </c>
      <c r="N88" s="12">
        <f>IF(A88="","",N(H88)+N(I88)+N(J88))</f>
      </c>
      <c r="O88" s="12">
        <f>IF(A88="","",K88-N88)</f>
      </c>
      <c r="P88" s="12">
        <f>IF(OR(A88="",N(L88)=0),"",O88/L88)</f>
      </c>
      <c r="Q88" s="13">
        <f>IF(A88="","",MONTH(A88))</f>
      </c>
      <c r="R88" s="13">
        <f>IF(A88="","",YEAR(A88))</f>
      </c>
    </row>
    <row r="89" spans="1:18" x14ac:dyDescent="0.25">
      <c r="A89" s="10"/>
      <c r="B89" s="9"/>
      <c r="C89" s="9"/>
      <c r="D89" s="9"/>
      <c r="E89" s="9"/>
      <c r="F89" s="11"/>
      <c r="G89" s="11"/>
      <c r="H89" s="11"/>
      <c r="I89" s="11"/>
      <c r="J89" s="11"/>
      <c r="K89" s="12">
        <f>IF(A89="","",N(F89)+N(G89))</f>
      </c>
      <c r="L89" s="13">
        <f>IF(A89="","",N(D89)+N(E89))</f>
      </c>
      <c r="M89" s="12">
        <f>IF(OR(A89="",N(L89)=0),"",K89/L89)</f>
      </c>
      <c r="N89" s="12">
        <f>IF(A89="","",N(H89)+N(I89)+N(J89))</f>
      </c>
      <c r="O89" s="12">
        <f>IF(A89="","",K89-N89)</f>
      </c>
      <c r="P89" s="12">
        <f>IF(OR(A89="",N(L89)=0),"",O89/L89)</f>
      </c>
      <c r="Q89" s="13">
        <f>IF(A89="","",MONTH(A89))</f>
      </c>
      <c r="R89" s="13">
        <f>IF(A89="","",YEAR(A89))</f>
      </c>
    </row>
    <row r="90" spans="1:18" x14ac:dyDescent="0.25">
      <c r="A90" s="10"/>
      <c r="B90" s="9"/>
      <c r="C90" s="9"/>
      <c r="D90" s="9"/>
      <c r="E90" s="9"/>
      <c r="F90" s="11"/>
      <c r="G90" s="11"/>
      <c r="H90" s="11"/>
      <c r="I90" s="11"/>
      <c r="J90" s="11"/>
      <c r="K90" s="12">
        <f>IF(A90="","",N(F90)+N(G90))</f>
      </c>
      <c r="L90" s="13">
        <f>IF(A90="","",N(D90)+N(E90))</f>
      </c>
      <c r="M90" s="12">
        <f>IF(OR(A90="",N(L90)=0),"",K90/L90)</f>
      </c>
      <c r="N90" s="12">
        <f>IF(A90="","",N(H90)+N(I90)+N(J90))</f>
      </c>
      <c r="O90" s="12">
        <f>IF(A90="","",K90-N90)</f>
      </c>
      <c r="P90" s="12">
        <f>IF(OR(A90="",N(L90)=0),"",O90/L90)</f>
      </c>
      <c r="Q90" s="13">
        <f>IF(A90="","",MONTH(A90))</f>
      </c>
      <c r="R90" s="13">
        <f>IF(A90="","",YEAR(A90))</f>
      </c>
    </row>
    <row r="91" spans="1:18" x14ac:dyDescent="0.25">
      <c r="A91" s="10"/>
      <c r="B91" s="9"/>
      <c r="C91" s="9"/>
      <c r="D91" s="9"/>
      <c r="E91" s="9"/>
      <c r="F91" s="11"/>
      <c r="G91" s="11"/>
      <c r="H91" s="11"/>
      <c r="I91" s="11"/>
      <c r="J91" s="11"/>
      <c r="K91" s="12">
        <f>IF(A91="","",N(F91)+N(G91))</f>
      </c>
      <c r="L91" s="13">
        <f>IF(A91="","",N(D91)+N(E91))</f>
      </c>
      <c r="M91" s="12">
        <f>IF(OR(A91="",N(L91)=0),"",K91/L91)</f>
      </c>
      <c r="N91" s="12">
        <f>IF(A91="","",N(H91)+N(I91)+N(J91))</f>
      </c>
      <c r="O91" s="12">
        <f>IF(A91="","",K91-N91)</f>
      </c>
      <c r="P91" s="12">
        <f>IF(OR(A91="",N(L91)=0),"",O91/L91)</f>
      </c>
      <c r="Q91" s="13">
        <f>IF(A91="","",MONTH(A91))</f>
      </c>
      <c r="R91" s="13">
        <f>IF(A91="","",YEAR(A91))</f>
      </c>
    </row>
    <row r="92" spans="1:18" x14ac:dyDescent="0.25">
      <c r="A92" s="10"/>
      <c r="B92" s="9"/>
      <c r="C92" s="9"/>
      <c r="D92" s="9"/>
      <c r="E92" s="9"/>
      <c r="F92" s="11"/>
      <c r="G92" s="11"/>
      <c r="H92" s="11"/>
      <c r="I92" s="11"/>
      <c r="J92" s="11"/>
      <c r="K92" s="12">
        <f>IF(A92="","",N(F92)+N(G92))</f>
      </c>
      <c r="L92" s="13">
        <f>IF(A92="","",N(D92)+N(E92))</f>
      </c>
      <c r="M92" s="12">
        <f>IF(OR(A92="",N(L92)=0),"",K92/L92)</f>
      </c>
      <c r="N92" s="12">
        <f>IF(A92="","",N(H92)+N(I92)+N(J92))</f>
      </c>
      <c r="O92" s="12">
        <f>IF(A92="","",K92-N92)</f>
      </c>
      <c r="P92" s="12">
        <f>IF(OR(A92="",N(L92)=0),"",O92/L92)</f>
      </c>
      <c r="Q92" s="13">
        <f>IF(A92="","",MONTH(A92))</f>
      </c>
      <c r="R92" s="13">
        <f>IF(A92="","",YEAR(A92))</f>
      </c>
    </row>
    <row r="93" spans="1:18" x14ac:dyDescent="0.25">
      <c r="A93" s="10"/>
      <c r="B93" s="9"/>
      <c r="C93" s="9"/>
      <c r="D93" s="9"/>
      <c r="E93" s="9"/>
      <c r="F93" s="11"/>
      <c r="G93" s="11"/>
      <c r="H93" s="11"/>
      <c r="I93" s="11"/>
      <c r="J93" s="11"/>
      <c r="K93" s="12">
        <f>IF(A93="","",N(F93)+N(G93))</f>
      </c>
      <c r="L93" s="13">
        <f>IF(A93="","",N(D93)+N(E93))</f>
      </c>
      <c r="M93" s="12">
        <f>IF(OR(A93="",N(L93)=0),"",K93/L93)</f>
      </c>
      <c r="N93" s="12">
        <f>IF(A93="","",N(H93)+N(I93)+N(J93))</f>
      </c>
      <c r="O93" s="12">
        <f>IF(A93="","",K93-N93)</f>
      </c>
      <c r="P93" s="12">
        <f>IF(OR(A93="",N(L93)=0),"",O93/L93)</f>
      </c>
      <c r="Q93" s="13">
        <f>IF(A93="","",MONTH(A93))</f>
      </c>
      <c r="R93" s="13">
        <f>IF(A93="","",YEAR(A93))</f>
      </c>
    </row>
    <row r="94" spans="1:18" x14ac:dyDescent="0.25">
      <c r="A94" s="10"/>
      <c r="B94" s="9"/>
      <c r="C94" s="9"/>
      <c r="D94" s="9"/>
      <c r="E94" s="9"/>
      <c r="F94" s="11"/>
      <c r="G94" s="11"/>
      <c r="H94" s="11"/>
      <c r="I94" s="11"/>
      <c r="J94" s="11"/>
      <c r="K94" s="12">
        <f>IF(A94="","",N(F94)+N(G94))</f>
      </c>
      <c r="L94" s="13">
        <f>IF(A94="","",N(D94)+N(E94))</f>
      </c>
      <c r="M94" s="12">
        <f>IF(OR(A94="",N(L94)=0),"",K94/L94)</f>
      </c>
      <c r="N94" s="12">
        <f>IF(A94="","",N(H94)+N(I94)+N(J94))</f>
      </c>
      <c r="O94" s="12">
        <f>IF(A94="","",K94-N94)</f>
      </c>
      <c r="P94" s="12">
        <f>IF(OR(A94="",N(L94)=0),"",O94/L94)</f>
      </c>
      <c r="Q94" s="13">
        <f>IF(A94="","",MONTH(A94))</f>
      </c>
      <c r="R94" s="13">
        <f>IF(A94="","",YEAR(A94))</f>
      </c>
    </row>
    <row r="95" spans="1:18" x14ac:dyDescent="0.25">
      <c r="A95" s="10"/>
      <c r="B95" s="9"/>
      <c r="C95" s="9"/>
      <c r="D95" s="9"/>
      <c r="E95" s="9"/>
      <c r="F95" s="11"/>
      <c r="G95" s="11"/>
      <c r="H95" s="11"/>
      <c r="I95" s="11"/>
      <c r="J95" s="11"/>
      <c r="K95" s="12">
        <f>IF(A95="","",N(F95)+N(G95))</f>
      </c>
      <c r="L95" s="13">
        <f>IF(A95="","",N(D95)+N(E95))</f>
      </c>
      <c r="M95" s="12">
        <f>IF(OR(A95="",N(L95)=0),"",K95/L95)</f>
      </c>
      <c r="N95" s="12">
        <f>IF(A95="","",N(H95)+N(I95)+N(J95))</f>
      </c>
      <c r="O95" s="12">
        <f>IF(A95="","",K95-N95)</f>
      </c>
      <c r="P95" s="12">
        <f>IF(OR(A95="",N(L95)=0),"",O95/L95)</f>
      </c>
      <c r="Q95" s="13">
        <f>IF(A95="","",MONTH(A95))</f>
      </c>
      <c r="R95" s="13">
        <f>IF(A95="","",YEAR(A95))</f>
      </c>
    </row>
    <row r="96" spans="1:18" x14ac:dyDescent="0.25">
      <c r="A96" s="10"/>
      <c r="B96" s="9"/>
      <c r="C96" s="9"/>
      <c r="D96" s="9"/>
      <c r="E96" s="9"/>
      <c r="F96" s="11"/>
      <c r="G96" s="11"/>
      <c r="H96" s="11"/>
      <c r="I96" s="11"/>
      <c r="J96" s="11"/>
      <c r="K96" s="12">
        <f>IF(A96="","",N(F96)+N(G96))</f>
      </c>
      <c r="L96" s="13">
        <f>IF(A96="","",N(D96)+N(E96))</f>
      </c>
      <c r="M96" s="12">
        <f>IF(OR(A96="",N(L96)=0),"",K96/L96)</f>
      </c>
      <c r="N96" s="12">
        <f>IF(A96="","",N(H96)+N(I96)+N(J96))</f>
      </c>
      <c r="O96" s="12">
        <f>IF(A96="","",K96-N96)</f>
      </c>
      <c r="P96" s="12">
        <f>IF(OR(A96="",N(L96)=0),"",O96/L96)</f>
      </c>
      <c r="Q96" s="13">
        <f>IF(A96="","",MONTH(A96))</f>
      </c>
      <c r="R96" s="13">
        <f>IF(A96="","",YEAR(A96))</f>
      </c>
    </row>
    <row r="97" spans="1:18" x14ac:dyDescent="0.25">
      <c r="A97" s="10"/>
      <c r="B97" s="9"/>
      <c r="C97" s="9"/>
      <c r="D97" s="9"/>
      <c r="E97" s="9"/>
      <c r="F97" s="11"/>
      <c r="G97" s="11"/>
      <c r="H97" s="11"/>
      <c r="I97" s="11"/>
      <c r="J97" s="11"/>
      <c r="K97" s="12">
        <f>IF(A97="","",N(F97)+N(G97))</f>
      </c>
      <c r="L97" s="13">
        <f>IF(A97="","",N(D97)+N(E97))</f>
      </c>
      <c r="M97" s="12">
        <f>IF(OR(A97="",N(L97)=0),"",K97/L97)</f>
      </c>
      <c r="N97" s="12">
        <f>IF(A97="","",N(H97)+N(I97)+N(J97))</f>
      </c>
      <c r="O97" s="12">
        <f>IF(A97="","",K97-N97)</f>
      </c>
      <c r="P97" s="12">
        <f>IF(OR(A97="",N(L97)=0),"",O97/L97)</f>
      </c>
      <c r="Q97" s="13">
        <f>IF(A97="","",MONTH(A97))</f>
      </c>
      <c r="R97" s="13">
        <f>IF(A97="","",YEAR(A97))</f>
      </c>
    </row>
    <row r="98" spans="1:18" x14ac:dyDescent="0.25">
      <c r="A98" s="10"/>
      <c r="B98" s="9"/>
      <c r="C98" s="9"/>
      <c r="D98" s="9"/>
      <c r="E98" s="9"/>
      <c r="F98" s="11"/>
      <c r="G98" s="11"/>
      <c r="H98" s="11"/>
      <c r="I98" s="11"/>
      <c r="J98" s="11"/>
      <c r="K98" s="12">
        <f>IF(A98="","",N(F98)+N(G98))</f>
      </c>
      <c r="L98" s="13">
        <f>IF(A98="","",N(D98)+N(E98))</f>
      </c>
      <c r="M98" s="12">
        <f>IF(OR(A98="",N(L98)=0),"",K98/L98)</f>
      </c>
      <c r="N98" s="12">
        <f>IF(A98="","",N(H98)+N(I98)+N(J98))</f>
      </c>
      <c r="O98" s="12">
        <f>IF(A98="","",K98-N98)</f>
      </c>
      <c r="P98" s="12">
        <f>IF(OR(A98="",N(L98)=0),"",O98/L98)</f>
      </c>
      <c r="Q98" s="13">
        <f>IF(A98="","",MONTH(A98))</f>
      </c>
      <c r="R98" s="13">
        <f>IF(A98="","",YEAR(A98))</f>
      </c>
    </row>
    <row r="99" spans="1:18" x14ac:dyDescent="0.25">
      <c r="A99" s="10"/>
      <c r="B99" s="9"/>
      <c r="C99" s="9"/>
      <c r="D99" s="9"/>
      <c r="E99" s="9"/>
      <c r="F99" s="11"/>
      <c r="G99" s="11"/>
      <c r="H99" s="11"/>
      <c r="I99" s="11"/>
      <c r="J99" s="11"/>
      <c r="K99" s="12">
        <f>IF(A99="","",N(F99)+N(G99))</f>
      </c>
      <c r="L99" s="13">
        <f>IF(A99="","",N(D99)+N(E99))</f>
      </c>
      <c r="M99" s="12">
        <f>IF(OR(A99="",N(L99)=0),"",K99/L99)</f>
      </c>
      <c r="N99" s="12">
        <f>IF(A99="","",N(H99)+N(I99)+N(J99))</f>
      </c>
      <c r="O99" s="12">
        <f>IF(A99="","",K99-N99)</f>
      </c>
      <c r="P99" s="12">
        <f>IF(OR(A99="",N(L99)=0),"",O99/L99)</f>
      </c>
      <c r="Q99" s="13">
        <f>IF(A99="","",MONTH(A99))</f>
      </c>
      <c r="R99" s="13">
        <f>IF(A99="","",YEAR(A99))</f>
      </c>
    </row>
    <row r="100" spans="1:18" x14ac:dyDescent="0.25">
      <c r="A100" s="10"/>
      <c r="B100" s="9"/>
      <c r="C100" s="9"/>
      <c r="D100" s="9"/>
      <c r="E100" s="9"/>
      <c r="F100" s="11"/>
      <c r="G100" s="11"/>
      <c r="H100" s="11"/>
      <c r="I100" s="11"/>
      <c r="J100" s="11"/>
      <c r="K100" s="12">
        <f>IF(A100="","",N(F100)+N(G100))</f>
      </c>
      <c r="L100" s="13">
        <f>IF(A100="","",N(D100)+N(E100))</f>
      </c>
      <c r="M100" s="12">
        <f>IF(OR(A100="",N(L100)=0),"",K100/L100)</f>
      </c>
      <c r="N100" s="12">
        <f>IF(A100="","",N(H100)+N(I100)+N(J100))</f>
      </c>
      <c r="O100" s="12">
        <f>IF(A100="","",K100-N100)</f>
      </c>
      <c r="P100" s="12">
        <f>IF(OR(A100="",N(L100)=0),"",O100/L100)</f>
      </c>
      <c r="Q100" s="13">
        <f>IF(A100="","",MONTH(A100))</f>
      </c>
      <c r="R100" s="13">
        <f>IF(A100="","",YEAR(A100))</f>
      </c>
    </row>
    <row r="101" spans="1:18" x14ac:dyDescent="0.25">
      <c r="A101" s="10"/>
      <c r="B101" s="9"/>
      <c r="C101" s="9"/>
      <c r="D101" s="9"/>
      <c r="E101" s="9"/>
      <c r="F101" s="11"/>
      <c r="G101" s="11"/>
      <c r="H101" s="11"/>
      <c r="I101" s="11"/>
      <c r="J101" s="11"/>
      <c r="K101" s="12">
        <f>IF(A101="","",N(F101)+N(G101))</f>
      </c>
      <c r="L101" s="13">
        <f>IF(A101="","",N(D101)+N(E101))</f>
      </c>
      <c r="M101" s="12">
        <f>IF(OR(A101="",N(L101)=0),"",K101/L101)</f>
      </c>
      <c r="N101" s="12">
        <f>IF(A101="","",N(H101)+N(I101)+N(J101))</f>
      </c>
      <c r="O101" s="12">
        <f>IF(A101="","",K101-N101)</f>
      </c>
      <c r="P101" s="12">
        <f>IF(OR(A101="",N(L101)=0),"",O101/L101)</f>
      </c>
      <c r="Q101" s="13">
        <f>IF(A101="","",MONTH(A101))</f>
      </c>
      <c r="R101" s="13">
        <f>IF(A101="","",YEAR(A101))</f>
      </c>
    </row>
    <row r="102" spans="1:18" x14ac:dyDescent="0.25">
      <c r="A102" s="10"/>
      <c r="B102" s="9"/>
      <c r="C102" s="9"/>
      <c r="D102" s="9"/>
      <c r="E102" s="9"/>
      <c r="F102" s="11"/>
      <c r="G102" s="11"/>
      <c r="H102" s="11"/>
      <c r="I102" s="11"/>
      <c r="J102" s="11"/>
      <c r="K102" s="12">
        <f>IF(A102="","",N(F102)+N(G102))</f>
      </c>
      <c r="L102" s="13">
        <f>IF(A102="","",N(D102)+N(E102))</f>
      </c>
      <c r="M102" s="12">
        <f>IF(OR(A102="",N(L102)=0),"",K102/L102)</f>
      </c>
      <c r="N102" s="12">
        <f>IF(A102="","",N(H102)+N(I102)+N(J102))</f>
      </c>
      <c r="O102" s="12">
        <f>IF(A102="","",K102-N102)</f>
      </c>
      <c r="P102" s="12">
        <f>IF(OR(A102="",N(L102)=0),"",O102/L102)</f>
      </c>
      <c r="Q102" s="13">
        <f>IF(A102="","",MONTH(A102))</f>
      </c>
      <c r="R102" s="13">
        <f>IF(A102="","",YEAR(A102))</f>
      </c>
    </row>
    <row r="103" spans="1:18" x14ac:dyDescent="0.25">
      <c r="A103" s="10"/>
      <c r="B103" s="9"/>
      <c r="C103" s="9"/>
      <c r="D103" s="9"/>
      <c r="E103" s="9"/>
      <c r="F103" s="11"/>
      <c r="G103" s="11"/>
      <c r="H103" s="11"/>
      <c r="I103" s="11"/>
      <c r="J103" s="11"/>
      <c r="K103" s="12">
        <f>IF(A103="","",N(F103)+N(G103))</f>
      </c>
      <c r="L103" s="13">
        <f>IF(A103="","",N(D103)+N(E103))</f>
      </c>
      <c r="M103" s="12">
        <f>IF(OR(A103="",N(L103)=0),"",K103/L103)</f>
      </c>
      <c r="N103" s="12">
        <f>IF(A103="","",N(H103)+N(I103)+N(J103))</f>
      </c>
      <c r="O103" s="12">
        <f>IF(A103="","",K103-N103)</f>
      </c>
      <c r="P103" s="12">
        <f>IF(OR(A103="",N(L103)=0),"",O103/L103)</f>
      </c>
      <c r="Q103" s="13">
        <f>IF(A103="","",MONTH(A103))</f>
      </c>
      <c r="R103" s="13">
        <f>IF(A103="","",YEAR(A103))</f>
      </c>
    </row>
    <row r="104" spans="1:18" x14ac:dyDescent="0.25">
      <c r="A104" s="10"/>
      <c r="B104" s="9"/>
      <c r="C104" s="9"/>
      <c r="D104" s="9"/>
      <c r="E104" s="9"/>
      <c r="F104" s="11"/>
      <c r="G104" s="11"/>
      <c r="H104" s="11"/>
      <c r="I104" s="11"/>
      <c r="J104" s="11"/>
      <c r="K104" s="12">
        <f>IF(A104="","",N(F104)+N(G104))</f>
      </c>
      <c r="L104" s="13">
        <f>IF(A104="","",N(D104)+N(E104))</f>
      </c>
      <c r="M104" s="12">
        <f>IF(OR(A104="",N(L104)=0),"",K104/L104)</f>
      </c>
      <c r="N104" s="12">
        <f>IF(A104="","",N(H104)+N(I104)+N(J104))</f>
      </c>
      <c r="O104" s="12">
        <f>IF(A104="","",K104-N104)</f>
      </c>
      <c r="P104" s="12">
        <f>IF(OR(A104="",N(L104)=0),"",O104/L104)</f>
      </c>
      <c r="Q104" s="13">
        <f>IF(A104="","",MONTH(A104))</f>
      </c>
      <c r="R104" s="13">
        <f>IF(A104="","",YEAR(A104))</f>
      </c>
    </row>
    <row r="105" spans="1:18" x14ac:dyDescent="0.25">
      <c r="A105" s="10"/>
      <c r="B105" s="9"/>
      <c r="C105" s="9"/>
      <c r="D105" s="9"/>
      <c r="E105" s="9"/>
      <c r="F105" s="11"/>
      <c r="G105" s="11"/>
      <c r="H105" s="11"/>
      <c r="I105" s="11"/>
      <c r="J105" s="11"/>
      <c r="K105" s="12">
        <f>IF(A105="","",N(F105)+N(G105))</f>
      </c>
      <c r="L105" s="13">
        <f>IF(A105="","",N(D105)+N(E105))</f>
      </c>
      <c r="M105" s="12">
        <f>IF(OR(A105="",N(L105)=0),"",K105/L105)</f>
      </c>
      <c r="N105" s="12">
        <f>IF(A105="","",N(H105)+N(I105)+N(J105))</f>
      </c>
      <c r="O105" s="12">
        <f>IF(A105="","",K105-N105)</f>
      </c>
      <c r="P105" s="12">
        <f>IF(OR(A105="",N(L105)=0),"",O105/L105)</f>
      </c>
      <c r="Q105" s="13">
        <f>IF(A105="","",MONTH(A105))</f>
      </c>
      <c r="R105" s="13">
        <f>IF(A105="","",YEAR(A105))</f>
      </c>
    </row>
    <row r="106" spans="1:18" x14ac:dyDescent="0.25">
      <c r="A106" s="10"/>
      <c r="B106" s="9"/>
      <c r="C106" s="9"/>
      <c r="D106" s="9"/>
      <c r="E106" s="9"/>
      <c r="F106" s="11"/>
      <c r="G106" s="11"/>
      <c r="H106" s="11"/>
      <c r="I106" s="11"/>
      <c r="J106" s="11"/>
      <c r="K106" s="12">
        <f>IF(A106="","",N(F106)+N(G106))</f>
      </c>
      <c r="L106" s="13">
        <f>IF(A106="","",N(D106)+N(E106))</f>
      </c>
      <c r="M106" s="12">
        <f>IF(OR(A106="",N(L106)=0),"",K106/L106)</f>
      </c>
      <c r="N106" s="12">
        <f>IF(A106="","",N(H106)+N(I106)+N(J106))</f>
      </c>
      <c r="O106" s="12">
        <f>IF(A106="","",K106-N106)</f>
      </c>
      <c r="P106" s="12">
        <f>IF(OR(A106="",N(L106)=0),"",O106/L106)</f>
      </c>
      <c r="Q106" s="13">
        <f>IF(A106="","",MONTH(A106))</f>
      </c>
      <c r="R106" s="13">
        <f>IF(A106="","",YEAR(A106))</f>
      </c>
    </row>
    <row r="107" spans="1:18" x14ac:dyDescent="0.25">
      <c r="A107" s="10"/>
      <c r="B107" s="9"/>
      <c r="C107" s="9"/>
      <c r="D107" s="9"/>
      <c r="E107" s="9"/>
      <c r="F107" s="11"/>
      <c r="G107" s="11"/>
      <c r="H107" s="11"/>
      <c r="I107" s="11"/>
      <c r="J107" s="11"/>
      <c r="K107" s="12">
        <f>IF(A107="","",N(F107)+N(G107))</f>
      </c>
      <c r="L107" s="13">
        <f>IF(A107="","",N(D107)+N(E107))</f>
      </c>
      <c r="M107" s="12">
        <f>IF(OR(A107="",N(L107)=0),"",K107/L107)</f>
      </c>
      <c r="N107" s="12">
        <f>IF(A107="","",N(H107)+N(I107)+N(J107))</f>
      </c>
      <c r="O107" s="12">
        <f>IF(A107="","",K107-N107)</f>
      </c>
      <c r="P107" s="12">
        <f>IF(OR(A107="",N(L107)=0),"",O107/L107)</f>
      </c>
      <c r="Q107" s="13">
        <f>IF(A107="","",MONTH(A107))</f>
      </c>
      <c r="R107" s="13">
        <f>IF(A107="","",YEAR(A107))</f>
      </c>
    </row>
    <row r="108" spans="1:18" x14ac:dyDescent="0.25">
      <c r="A108" s="10"/>
      <c r="B108" s="9"/>
      <c r="C108" s="9"/>
      <c r="D108" s="9"/>
      <c r="E108" s="9"/>
      <c r="F108" s="11"/>
      <c r="G108" s="11"/>
      <c r="H108" s="11"/>
      <c r="I108" s="11"/>
      <c r="J108" s="11"/>
      <c r="K108" s="12">
        <f>IF(A108="","",N(F108)+N(G108))</f>
      </c>
      <c r="L108" s="13">
        <f>IF(A108="","",N(D108)+N(E108))</f>
      </c>
      <c r="M108" s="12">
        <f>IF(OR(A108="",N(L108)=0),"",K108/L108)</f>
      </c>
      <c r="N108" s="12">
        <f>IF(A108="","",N(H108)+N(I108)+N(J108))</f>
      </c>
      <c r="O108" s="12">
        <f>IF(A108="","",K108-N108)</f>
      </c>
      <c r="P108" s="12">
        <f>IF(OR(A108="",N(L108)=0),"",O108/L108)</f>
      </c>
      <c r="Q108" s="13">
        <f>IF(A108="","",MONTH(A108))</f>
      </c>
      <c r="R108" s="13">
        <f>IF(A108="","",YEAR(A108))</f>
      </c>
    </row>
    <row r="109" spans="1:18" x14ac:dyDescent="0.25">
      <c r="A109" s="10"/>
      <c r="B109" s="9"/>
      <c r="C109" s="9"/>
      <c r="D109" s="9"/>
      <c r="E109" s="9"/>
      <c r="F109" s="11"/>
      <c r="G109" s="11"/>
      <c r="H109" s="11"/>
      <c r="I109" s="11"/>
      <c r="J109" s="11"/>
      <c r="K109" s="12">
        <f>IF(A109="","",N(F109)+N(G109))</f>
      </c>
      <c r="L109" s="13">
        <f>IF(A109="","",N(D109)+N(E109))</f>
      </c>
      <c r="M109" s="12">
        <f>IF(OR(A109="",N(L109)=0),"",K109/L109)</f>
      </c>
      <c r="N109" s="12">
        <f>IF(A109="","",N(H109)+N(I109)+N(J109))</f>
      </c>
      <c r="O109" s="12">
        <f>IF(A109="","",K109-N109)</f>
      </c>
      <c r="P109" s="12">
        <f>IF(OR(A109="",N(L109)=0),"",O109/L109)</f>
      </c>
      <c r="Q109" s="13">
        <f>IF(A109="","",MONTH(A109))</f>
      </c>
      <c r="R109" s="13">
        <f>IF(A109="","",YEAR(A109))</f>
      </c>
    </row>
    <row r="110" spans="1:18" x14ac:dyDescent="0.25">
      <c r="A110" s="10"/>
      <c r="B110" s="9"/>
      <c r="C110" s="9"/>
      <c r="D110" s="9"/>
      <c r="E110" s="9"/>
      <c r="F110" s="11"/>
      <c r="G110" s="11"/>
      <c r="H110" s="11"/>
      <c r="I110" s="11"/>
      <c r="J110" s="11"/>
      <c r="K110" s="12">
        <f>IF(A110="","",N(F110)+N(G110))</f>
      </c>
      <c r="L110" s="13">
        <f>IF(A110="","",N(D110)+N(E110))</f>
      </c>
      <c r="M110" s="12">
        <f>IF(OR(A110="",N(L110)=0),"",K110/L110)</f>
      </c>
      <c r="N110" s="12">
        <f>IF(A110="","",N(H110)+N(I110)+N(J110))</f>
      </c>
      <c r="O110" s="12">
        <f>IF(A110="","",K110-N110)</f>
      </c>
      <c r="P110" s="12">
        <f>IF(OR(A110="",N(L110)=0),"",O110/L110)</f>
      </c>
      <c r="Q110" s="13">
        <f>IF(A110="","",MONTH(A110))</f>
      </c>
      <c r="R110" s="13">
        <f>IF(A110="","",YEAR(A110))</f>
      </c>
    </row>
    <row r="111" spans="1:18" x14ac:dyDescent="0.25">
      <c r="A111" s="10"/>
      <c r="B111" s="9"/>
      <c r="C111" s="9"/>
      <c r="D111" s="9"/>
      <c r="E111" s="9"/>
      <c r="F111" s="11"/>
      <c r="G111" s="11"/>
      <c r="H111" s="11"/>
      <c r="I111" s="11"/>
      <c r="J111" s="11"/>
      <c r="K111" s="12">
        <f>IF(A111="","",N(F111)+N(G111))</f>
      </c>
      <c r="L111" s="13">
        <f>IF(A111="","",N(D111)+N(E111))</f>
      </c>
      <c r="M111" s="12">
        <f>IF(OR(A111="",N(L111)=0),"",K111/L111)</f>
      </c>
      <c r="N111" s="12">
        <f>IF(A111="","",N(H111)+N(I111)+N(J111))</f>
      </c>
      <c r="O111" s="12">
        <f>IF(A111="","",K111-N111)</f>
      </c>
      <c r="P111" s="12">
        <f>IF(OR(A111="",N(L111)=0),"",O111/L111)</f>
      </c>
      <c r="Q111" s="13">
        <f>IF(A111="","",MONTH(A111))</f>
      </c>
      <c r="R111" s="13">
        <f>IF(A111="","",YEAR(A111))</f>
      </c>
    </row>
    <row r="112" spans="1:18" x14ac:dyDescent="0.25">
      <c r="A112" s="10"/>
      <c r="B112" s="9"/>
      <c r="C112" s="9"/>
      <c r="D112" s="9"/>
      <c r="E112" s="9"/>
      <c r="F112" s="11"/>
      <c r="G112" s="11"/>
      <c r="H112" s="11"/>
      <c r="I112" s="11"/>
      <c r="J112" s="11"/>
      <c r="K112" s="12">
        <f>IF(A112="","",N(F112)+N(G112))</f>
      </c>
      <c r="L112" s="13">
        <f>IF(A112="","",N(D112)+N(E112))</f>
      </c>
      <c r="M112" s="12">
        <f>IF(OR(A112="",N(L112)=0),"",K112/L112)</f>
      </c>
      <c r="N112" s="12">
        <f>IF(A112="","",N(H112)+N(I112)+N(J112))</f>
      </c>
      <c r="O112" s="12">
        <f>IF(A112="","",K112-N112)</f>
      </c>
      <c r="P112" s="12">
        <f>IF(OR(A112="",N(L112)=0),"",O112/L112)</f>
      </c>
      <c r="Q112" s="13">
        <f>IF(A112="","",MONTH(A112))</f>
      </c>
      <c r="R112" s="13">
        <f>IF(A112="","",YEAR(A112))</f>
      </c>
    </row>
    <row r="113" spans="1:18" x14ac:dyDescent="0.25">
      <c r="A113" s="10"/>
      <c r="B113" s="9"/>
      <c r="C113" s="9"/>
      <c r="D113" s="9"/>
      <c r="E113" s="9"/>
      <c r="F113" s="11"/>
      <c r="G113" s="11"/>
      <c r="H113" s="11"/>
      <c r="I113" s="11"/>
      <c r="J113" s="11"/>
      <c r="K113" s="12">
        <f>IF(A113="","",N(F113)+N(G113))</f>
      </c>
      <c r="L113" s="13">
        <f>IF(A113="","",N(D113)+N(E113))</f>
      </c>
      <c r="M113" s="12">
        <f>IF(OR(A113="",N(L113)=0),"",K113/L113)</f>
      </c>
      <c r="N113" s="12">
        <f>IF(A113="","",N(H113)+N(I113)+N(J113))</f>
      </c>
      <c r="O113" s="12">
        <f>IF(A113="","",K113-N113)</f>
      </c>
      <c r="P113" s="12">
        <f>IF(OR(A113="",N(L113)=0),"",O113/L113)</f>
      </c>
      <c r="Q113" s="13">
        <f>IF(A113="","",MONTH(A113))</f>
      </c>
      <c r="R113" s="13">
        <f>IF(A113="","",YEAR(A113))</f>
      </c>
    </row>
    <row r="114" spans="1:18" x14ac:dyDescent="0.25">
      <c r="A114" s="10"/>
      <c r="B114" s="9"/>
      <c r="C114" s="9"/>
      <c r="D114" s="9"/>
      <c r="E114" s="9"/>
      <c r="F114" s="11"/>
      <c r="G114" s="11"/>
      <c r="H114" s="11"/>
      <c r="I114" s="11"/>
      <c r="J114" s="11"/>
      <c r="K114" s="12">
        <f>IF(A114="","",N(F114)+N(G114))</f>
      </c>
      <c r="L114" s="13">
        <f>IF(A114="","",N(D114)+N(E114))</f>
      </c>
      <c r="M114" s="12">
        <f>IF(OR(A114="",N(L114)=0),"",K114/L114)</f>
      </c>
      <c r="N114" s="12">
        <f>IF(A114="","",N(H114)+N(I114)+N(J114))</f>
      </c>
      <c r="O114" s="12">
        <f>IF(A114="","",K114-N114)</f>
      </c>
      <c r="P114" s="12">
        <f>IF(OR(A114="",N(L114)=0),"",O114/L114)</f>
      </c>
      <c r="Q114" s="13">
        <f>IF(A114="","",MONTH(A114))</f>
      </c>
      <c r="R114" s="13">
        <f>IF(A114="","",YEAR(A114))</f>
      </c>
    </row>
    <row r="115" spans="1:18" x14ac:dyDescent="0.25">
      <c r="A115" s="10"/>
      <c r="B115" s="9"/>
      <c r="C115" s="9"/>
      <c r="D115" s="9"/>
      <c r="E115" s="9"/>
      <c r="F115" s="11"/>
      <c r="G115" s="11"/>
      <c r="H115" s="11"/>
      <c r="I115" s="11"/>
      <c r="J115" s="11"/>
      <c r="K115" s="12">
        <f>IF(A115="","",N(F115)+N(G115))</f>
      </c>
      <c r="L115" s="13">
        <f>IF(A115="","",N(D115)+N(E115))</f>
      </c>
      <c r="M115" s="12">
        <f>IF(OR(A115="",N(L115)=0),"",K115/L115)</f>
      </c>
      <c r="N115" s="12">
        <f>IF(A115="","",N(H115)+N(I115)+N(J115))</f>
      </c>
      <c r="O115" s="12">
        <f>IF(A115="","",K115-N115)</f>
      </c>
      <c r="P115" s="12">
        <f>IF(OR(A115="",N(L115)=0),"",O115/L115)</f>
      </c>
      <c r="Q115" s="13">
        <f>IF(A115="","",MONTH(A115))</f>
      </c>
      <c r="R115" s="13">
        <f>IF(A115="","",YEAR(A115))</f>
      </c>
    </row>
    <row r="116" spans="1:18" x14ac:dyDescent="0.25">
      <c r="A116" s="10"/>
      <c r="B116" s="9"/>
      <c r="C116" s="9"/>
      <c r="D116" s="9"/>
      <c r="E116" s="9"/>
      <c r="F116" s="11"/>
      <c r="G116" s="11"/>
      <c r="H116" s="11"/>
      <c r="I116" s="11"/>
      <c r="J116" s="11"/>
      <c r="K116" s="12">
        <f>IF(A116="","",N(F116)+N(G116))</f>
      </c>
      <c r="L116" s="13">
        <f>IF(A116="","",N(D116)+N(E116))</f>
      </c>
      <c r="M116" s="12">
        <f>IF(OR(A116="",N(L116)=0),"",K116/L116)</f>
      </c>
      <c r="N116" s="12">
        <f>IF(A116="","",N(H116)+N(I116)+N(J116))</f>
      </c>
      <c r="O116" s="12">
        <f>IF(A116="","",K116-N116)</f>
      </c>
      <c r="P116" s="12">
        <f>IF(OR(A116="",N(L116)=0),"",O116/L116)</f>
      </c>
      <c r="Q116" s="13">
        <f>IF(A116="","",MONTH(A116))</f>
      </c>
      <c r="R116" s="13">
        <f>IF(A116="","",YEAR(A116))</f>
      </c>
    </row>
    <row r="117" spans="1:18" x14ac:dyDescent="0.25">
      <c r="A117" s="10"/>
      <c r="B117" s="9"/>
      <c r="C117" s="9"/>
      <c r="D117" s="9"/>
      <c r="E117" s="9"/>
      <c r="F117" s="11"/>
      <c r="G117" s="11"/>
      <c r="H117" s="11"/>
      <c r="I117" s="11"/>
      <c r="J117" s="11"/>
      <c r="K117" s="12">
        <f>IF(A117="","",N(F117)+N(G117))</f>
      </c>
      <c r="L117" s="13">
        <f>IF(A117="","",N(D117)+N(E117))</f>
      </c>
      <c r="M117" s="12">
        <f>IF(OR(A117="",N(L117)=0),"",K117/L117)</f>
      </c>
      <c r="N117" s="12">
        <f>IF(A117="","",N(H117)+N(I117)+N(J117))</f>
      </c>
      <c r="O117" s="12">
        <f>IF(A117="","",K117-N117)</f>
      </c>
      <c r="P117" s="12">
        <f>IF(OR(A117="",N(L117)=0),"",O117/L117)</f>
      </c>
      <c r="Q117" s="13">
        <f>IF(A117="","",MONTH(A117))</f>
      </c>
      <c r="R117" s="13">
        <f>IF(A117="","",YEAR(A117))</f>
      </c>
    </row>
    <row r="118" spans="1:18" x14ac:dyDescent="0.25">
      <c r="A118" s="10"/>
      <c r="B118" s="9"/>
      <c r="C118" s="9"/>
      <c r="D118" s="9"/>
      <c r="E118" s="9"/>
      <c r="F118" s="11"/>
      <c r="G118" s="11"/>
      <c r="H118" s="11"/>
      <c r="I118" s="11"/>
      <c r="J118" s="11"/>
      <c r="K118" s="12">
        <f>IF(A118="","",N(F118)+N(G118))</f>
      </c>
      <c r="L118" s="13">
        <f>IF(A118="","",N(D118)+N(E118))</f>
      </c>
      <c r="M118" s="12">
        <f>IF(OR(A118="",N(L118)=0),"",K118/L118)</f>
      </c>
      <c r="N118" s="12">
        <f>IF(A118="","",N(H118)+N(I118)+N(J118))</f>
      </c>
      <c r="O118" s="12">
        <f>IF(A118="","",K118-N118)</f>
      </c>
      <c r="P118" s="12">
        <f>IF(OR(A118="",N(L118)=0),"",O118/L118)</f>
      </c>
      <c r="Q118" s="13">
        <f>IF(A118="","",MONTH(A118))</f>
      </c>
      <c r="R118" s="13">
        <f>IF(A118="","",YEAR(A118))</f>
      </c>
    </row>
    <row r="119" spans="1:18" x14ac:dyDescent="0.25">
      <c r="A119" s="10"/>
      <c r="B119" s="9"/>
      <c r="C119" s="9"/>
      <c r="D119" s="9"/>
      <c r="E119" s="9"/>
      <c r="F119" s="11"/>
      <c r="G119" s="11"/>
      <c r="H119" s="11"/>
      <c r="I119" s="11"/>
      <c r="J119" s="11"/>
      <c r="K119" s="12">
        <f>IF(A119="","",N(F119)+N(G119))</f>
      </c>
      <c r="L119" s="13">
        <f>IF(A119="","",N(D119)+N(E119))</f>
      </c>
      <c r="M119" s="12">
        <f>IF(OR(A119="",N(L119)=0),"",K119/L119)</f>
      </c>
      <c r="N119" s="12">
        <f>IF(A119="","",N(H119)+N(I119)+N(J119))</f>
      </c>
      <c r="O119" s="12">
        <f>IF(A119="","",K119-N119)</f>
      </c>
      <c r="P119" s="12">
        <f>IF(OR(A119="",N(L119)=0),"",O119/L119)</f>
      </c>
      <c r="Q119" s="13">
        <f>IF(A119="","",MONTH(A119))</f>
      </c>
      <c r="R119" s="13">
        <f>IF(A119="","",YEAR(A119))</f>
      </c>
    </row>
    <row r="120" spans="1:18" x14ac:dyDescent="0.25">
      <c r="A120" s="10"/>
      <c r="B120" s="9"/>
      <c r="C120" s="9"/>
      <c r="D120" s="9"/>
      <c r="E120" s="9"/>
      <c r="F120" s="11"/>
      <c r="G120" s="11"/>
      <c r="H120" s="11"/>
      <c r="I120" s="11"/>
      <c r="J120" s="11"/>
      <c r="K120" s="12">
        <f>IF(A120="","",N(F120)+N(G120))</f>
      </c>
      <c r="L120" s="13">
        <f>IF(A120="","",N(D120)+N(E120))</f>
      </c>
      <c r="M120" s="12">
        <f>IF(OR(A120="",N(L120)=0),"",K120/L120)</f>
      </c>
      <c r="N120" s="12">
        <f>IF(A120="","",N(H120)+N(I120)+N(J120))</f>
      </c>
      <c r="O120" s="12">
        <f>IF(A120="","",K120-N120)</f>
      </c>
      <c r="P120" s="12">
        <f>IF(OR(A120="",N(L120)=0),"",O120/L120)</f>
      </c>
      <c r="Q120" s="13">
        <f>IF(A120="","",MONTH(A120))</f>
      </c>
      <c r="R120" s="13">
        <f>IF(A120="","",YEAR(A120))</f>
      </c>
    </row>
    <row r="121" spans="1:18" x14ac:dyDescent="0.25">
      <c r="A121" s="10"/>
      <c r="B121" s="9"/>
      <c r="C121" s="9"/>
      <c r="D121" s="9"/>
      <c r="E121" s="9"/>
      <c r="F121" s="11"/>
      <c r="G121" s="11"/>
      <c r="H121" s="11"/>
      <c r="I121" s="11"/>
      <c r="J121" s="11"/>
      <c r="K121" s="12">
        <f>IF(A121="","",N(F121)+N(G121))</f>
      </c>
      <c r="L121" s="13">
        <f>IF(A121="","",N(D121)+N(E121))</f>
      </c>
      <c r="M121" s="12">
        <f>IF(OR(A121="",N(L121)=0),"",K121/L121)</f>
      </c>
      <c r="N121" s="12">
        <f>IF(A121="","",N(H121)+N(I121)+N(J121))</f>
      </c>
      <c r="O121" s="12">
        <f>IF(A121="","",K121-N121)</f>
      </c>
      <c r="P121" s="12">
        <f>IF(OR(A121="",N(L121)=0),"",O121/L121)</f>
      </c>
      <c r="Q121" s="13">
        <f>IF(A121="","",MONTH(A121))</f>
      </c>
      <c r="R121" s="13">
        <f>IF(A121="","",YEAR(A121))</f>
      </c>
    </row>
    <row r="122" spans="1:18" x14ac:dyDescent="0.25">
      <c r="A122" s="10"/>
      <c r="B122" s="9"/>
      <c r="C122" s="9"/>
      <c r="D122" s="9"/>
      <c r="E122" s="9"/>
      <c r="F122" s="11"/>
      <c r="G122" s="11"/>
      <c r="H122" s="11"/>
      <c r="I122" s="11"/>
      <c r="J122" s="11"/>
      <c r="K122" s="12">
        <f>IF(A122="","",N(F122)+N(G122))</f>
      </c>
      <c r="L122" s="13">
        <f>IF(A122="","",N(D122)+N(E122))</f>
      </c>
      <c r="M122" s="12">
        <f>IF(OR(A122="",N(L122)=0),"",K122/L122)</f>
      </c>
      <c r="N122" s="12">
        <f>IF(A122="","",N(H122)+N(I122)+N(J122))</f>
      </c>
      <c r="O122" s="12">
        <f>IF(A122="","",K122-N122)</f>
      </c>
      <c r="P122" s="12">
        <f>IF(OR(A122="",N(L122)=0),"",O122/L122)</f>
      </c>
      <c r="Q122" s="13">
        <f>IF(A122="","",MONTH(A122))</f>
      </c>
      <c r="R122" s="13">
        <f>IF(A122="","",YEAR(A122))</f>
      </c>
    </row>
    <row r="123" spans="1:18" x14ac:dyDescent="0.25">
      <c r="A123" s="10"/>
      <c r="B123" s="9"/>
      <c r="C123" s="9"/>
      <c r="D123" s="9"/>
      <c r="E123" s="9"/>
      <c r="F123" s="11"/>
      <c r="G123" s="11"/>
      <c r="H123" s="11"/>
      <c r="I123" s="11"/>
      <c r="J123" s="11"/>
      <c r="K123" s="12">
        <f>IF(A123="","",N(F123)+N(G123))</f>
      </c>
      <c r="L123" s="13">
        <f>IF(A123="","",N(D123)+N(E123))</f>
      </c>
      <c r="M123" s="12">
        <f>IF(OR(A123="",N(L123)=0),"",K123/L123)</f>
      </c>
      <c r="N123" s="12">
        <f>IF(A123="","",N(H123)+N(I123)+N(J123))</f>
      </c>
      <c r="O123" s="12">
        <f>IF(A123="","",K123-N123)</f>
      </c>
      <c r="P123" s="12">
        <f>IF(OR(A123="",N(L123)=0),"",O123/L123)</f>
      </c>
      <c r="Q123" s="13">
        <f>IF(A123="","",MONTH(A123))</f>
      </c>
      <c r="R123" s="13">
        <f>IF(A123="","",YEAR(A123))</f>
      </c>
    </row>
    <row r="124" spans="1:18" x14ac:dyDescent="0.25">
      <c r="A124" s="10"/>
      <c r="B124" s="9"/>
      <c r="C124" s="9"/>
      <c r="D124" s="9"/>
      <c r="E124" s="9"/>
      <c r="F124" s="11"/>
      <c r="G124" s="11"/>
      <c r="H124" s="11"/>
      <c r="I124" s="11"/>
      <c r="J124" s="11"/>
      <c r="K124" s="12">
        <f>IF(A124="","",N(F124)+N(G124))</f>
      </c>
      <c r="L124" s="13">
        <f>IF(A124="","",N(D124)+N(E124))</f>
      </c>
      <c r="M124" s="12">
        <f>IF(OR(A124="",N(L124)=0),"",K124/L124)</f>
      </c>
      <c r="N124" s="12">
        <f>IF(A124="","",N(H124)+N(I124)+N(J124))</f>
      </c>
      <c r="O124" s="12">
        <f>IF(A124="","",K124-N124)</f>
      </c>
      <c r="P124" s="12">
        <f>IF(OR(A124="",N(L124)=0),"",O124/L124)</f>
      </c>
      <c r="Q124" s="13">
        <f>IF(A124="","",MONTH(A124))</f>
      </c>
      <c r="R124" s="13">
        <f>IF(A124="","",YEAR(A124))</f>
      </c>
    </row>
    <row r="125" spans="1:18" x14ac:dyDescent="0.25">
      <c r="A125" s="10"/>
      <c r="B125" s="9"/>
      <c r="C125" s="9"/>
      <c r="D125" s="9"/>
      <c r="E125" s="9"/>
      <c r="F125" s="11"/>
      <c r="G125" s="11"/>
      <c r="H125" s="11"/>
      <c r="I125" s="11"/>
      <c r="J125" s="11"/>
      <c r="K125" s="12">
        <f>IF(A125="","",N(F125)+N(G125))</f>
      </c>
      <c r="L125" s="13">
        <f>IF(A125="","",N(D125)+N(E125))</f>
      </c>
      <c r="M125" s="12">
        <f>IF(OR(A125="",N(L125)=0),"",K125/L125)</f>
      </c>
      <c r="N125" s="12">
        <f>IF(A125="","",N(H125)+N(I125)+N(J125))</f>
      </c>
      <c r="O125" s="12">
        <f>IF(A125="","",K125-N125)</f>
      </c>
      <c r="P125" s="12">
        <f>IF(OR(A125="",N(L125)=0),"",O125/L125)</f>
      </c>
      <c r="Q125" s="13">
        <f>IF(A125="","",MONTH(A125))</f>
      </c>
      <c r="R125" s="13">
        <f>IF(A125="","",YEAR(A125))</f>
      </c>
    </row>
    <row r="126" spans="1:18" x14ac:dyDescent="0.25">
      <c r="A126" s="10"/>
      <c r="B126" s="9"/>
      <c r="C126" s="9"/>
      <c r="D126" s="9"/>
      <c r="E126" s="9"/>
      <c r="F126" s="11"/>
      <c r="G126" s="11"/>
      <c r="H126" s="11"/>
      <c r="I126" s="11"/>
      <c r="J126" s="11"/>
      <c r="K126" s="12">
        <f>IF(A126="","",N(F126)+N(G126))</f>
      </c>
      <c r="L126" s="13">
        <f>IF(A126="","",N(D126)+N(E126))</f>
      </c>
      <c r="M126" s="12">
        <f>IF(OR(A126="",N(L126)=0),"",K126/L126)</f>
      </c>
      <c r="N126" s="12">
        <f>IF(A126="","",N(H126)+N(I126)+N(J126))</f>
      </c>
      <c r="O126" s="12">
        <f>IF(A126="","",K126-N126)</f>
      </c>
      <c r="P126" s="12">
        <f>IF(OR(A126="",N(L126)=0),"",O126/L126)</f>
      </c>
      <c r="Q126" s="13">
        <f>IF(A126="","",MONTH(A126))</f>
      </c>
      <c r="R126" s="13">
        <f>IF(A126="","",YEAR(A126))</f>
      </c>
    </row>
    <row r="127" spans="1:18" x14ac:dyDescent="0.25">
      <c r="A127" s="10"/>
      <c r="B127" s="9"/>
      <c r="C127" s="9"/>
      <c r="D127" s="9"/>
      <c r="E127" s="9"/>
      <c r="F127" s="11"/>
      <c r="G127" s="11"/>
      <c r="H127" s="11"/>
      <c r="I127" s="11"/>
      <c r="J127" s="11"/>
      <c r="K127" s="12">
        <f>IF(A127="","",N(F127)+N(G127))</f>
      </c>
      <c r="L127" s="13">
        <f>IF(A127="","",N(D127)+N(E127))</f>
      </c>
      <c r="M127" s="12">
        <f>IF(OR(A127="",N(L127)=0),"",K127/L127)</f>
      </c>
      <c r="N127" s="12">
        <f>IF(A127="","",N(H127)+N(I127)+N(J127))</f>
      </c>
      <c r="O127" s="12">
        <f>IF(A127="","",K127-N127)</f>
      </c>
      <c r="P127" s="12">
        <f>IF(OR(A127="",N(L127)=0),"",O127/L127)</f>
      </c>
      <c r="Q127" s="13">
        <f>IF(A127="","",MONTH(A127))</f>
      </c>
      <c r="R127" s="13">
        <f>IF(A127="","",YEAR(A127))</f>
      </c>
    </row>
    <row r="128" spans="1:18" x14ac:dyDescent="0.25">
      <c r="A128" s="10"/>
      <c r="B128" s="9"/>
      <c r="C128" s="9"/>
      <c r="D128" s="9"/>
      <c r="E128" s="9"/>
      <c r="F128" s="11"/>
      <c r="G128" s="11"/>
      <c r="H128" s="11"/>
      <c r="I128" s="11"/>
      <c r="J128" s="11"/>
      <c r="K128" s="12">
        <f>IF(A128="","",N(F128)+N(G128))</f>
      </c>
      <c r="L128" s="13">
        <f>IF(A128="","",N(D128)+N(E128))</f>
      </c>
      <c r="M128" s="12">
        <f>IF(OR(A128="",N(L128)=0),"",K128/L128)</f>
      </c>
      <c r="N128" s="12">
        <f>IF(A128="","",N(H128)+N(I128)+N(J128))</f>
      </c>
      <c r="O128" s="12">
        <f>IF(A128="","",K128-N128)</f>
      </c>
      <c r="P128" s="12">
        <f>IF(OR(A128="",N(L128)=0),"",O128/L128)</f>
      </c>
      <c r="Q128" s="13">
        <f>IF(A128="","",MONTH(A128))</f>
      </c>
      <c r="R128" s="13">
        <f>IF(A128="","",YEAR(A128))</f>
      </c>
    </row>
    <row r="129" spans="1:18" x14ac:dyDescent="0.25">
      <c r="A129" s="10"/>
      <c r="B129" s="9"/>
      <c r="C129" s="9"/>
      <c r="D129" s="9"/>
      <c r="E129" s="9"/>
      <c r="F129" s="11"/>
      <c r="G129" s="11"/>
      <c r="H129" s="11"/>
      <c r="I129" s="11"/>
      <c r="J129" s="11"/>
      <c r="K129" s="12">
        <f>IF(A129="","",N(F129)+N(G129))</f>
      </c>
      <c r="L129" s="13">
        <f>IF(A129="","",N(D129)+N(E129))</f>
      </c>
      <c r="M129" s="12">
        <f>IF(OR(A129="",N(L129)=0),"",K129/L129)</f>
      </c>
      <c r="N129" s="12">
        <f>IF(A129="","",N(H129)+N(I129)+N(J129))</f>
      </c>
      <c r="O129" s="12">
        <f>IF(A129="","",K129-N129)</f>
      </c>
      <c r="P129" s="12">
        <f>IF(OR(A129="",N(L129)=0),"",O129/L129)</f>
      </c>
      <c r="Q129" s="13">
        <f>IF(A129="","",MONTH(A129))</f>
      </c>
      <c r="R129" s="13">
        <f>IF(A129="","",YEAR(A129))</f>
      </c>
    </row>
    <row r="130" spans="1:18" x14ac:dyDescent="0.25">
      <c r="A130" s="10"/>
      <c r="B130" s="9"/>
      <c r="C130" s="9"/>
      <c r="D130" s="9"/>
      <c r="E130" s="9"/>
      <c r="F130" s="11"/>
      <c r="G130" s="11"/>
      <c r="H130" s="11"/>
      <c r="I130" s="11"/>
      <c r="J130" s="11"/>
      <c r="K130" s="12">
        <f>IF(A130="","",N(F130)+N(G130))</f>
      </c>
      <c r="L130" s="13">
        <f>IF(A130="","",N(D130)+N(E130))</f>
      </c>
      <c r="M130" s="12">
        <f>IF(OR(A130="",N(L130)=0),"",K130/L130)</f>
      </c>
      <c r="N130" s="12">
        <f>IF(A130="","",N(H130)+N(I130)+N(J130))</f>
      </c>
      <c r="O130" s="12">
        <f>IF(A130="","",K130-N130)</f>
      </c>
      <c r="P130" s="12">
        <f>IF(OR(A130="",N(L130)=0),"",O130/L130)</f>
      </c>
      <c r="Q130" s="13">
        <f>IF(A130="","",MONTH(A130))</f>
      </c>
      <c r="R130" s="13">
        <f>IF(A130="","",YEAR(A130))</f>
      </c>
    </row>
    <row r="131" spans="1:18" x14ac:dyDescent="0.25">
      <c r="A131" s="10"/>
      <c r="B131" s="9"/>
      <c r="C131" s="9"/>
      <c r="D131" s="9"/>
      <c r="E131" s="9"/>
      <c r="F131" s="11"/>
      <c r="G131" s="11"/>
      <c r="H131" s="11"/>
      <c r="I131" s="11"/>
      <c r="J131" s="11"/>
      <c r="K131" s="12">
        <f>IF(A131="","",N(F131)+N(G131))</f>
      </c>
      <c r="L131" s="13">
        <f>IF(A131="","",N(D131)+N(E131))</f>
      </c>
      <c r="M131" s="12">
        <f>IF(OR(A131="",N(L131)=0),"",K131/L131)</f>
      </c>
      <c r="N131" s="12">
        <f>IF(A131="","",N(H131)+N(I131)+N(J131))</f>
      </c>
      <c r="O131" s="12">
        <f>IF(A131="","",K131-N131)</f>
      </c>
      <c r="P131" s="12">
        <f>IF(OR(A131="",N(L131)=0),"",O131/L131)</f>
      </c>
      <c r="Q131" s="13">
        <f>IF(A131="","",MONTH(A131))</f>
      </c>
      <c r="R131" s="13">
        <f>IF(A131="","",YEAR(A131))</f>
      </c>
    </row>
    <row r="132" spans="1:18" x14ac:dyDescent="0.25">
      <c r="A132" s="10"/>
      <c r="B132" s="9"/>
      <c r="C132" s="9"/>
      <c r="D132" s="9"/>
      <c r="E132" s="9"/>
      <c r="F132" s="11"/>
      <c r="G132" s="11"/>
      <c r="H132" s="11"/>
      <c r="I132" s="11"/>
      <c r="J132" s="11"/>
      <c r="K132" s="12">
        <f>IF(A132="","",N(F132)+N(G132))</f>
      </c>
      <c r="L132" s="13">
        <f>IF(A132="","",N(D132)+N(E132))</f>
      </c>
      <c r="M132" s="12">
        <f>IF(OR(A132="",N(L132)=0),"",K132/L132)</f>
      </c>
      <c r="N132" s="12">
        <f>IF(A132="","",N(H132)+N(I132)+N(J132))</f>
      </c>
      <c r="O132" s="12">
        <f>IF(A132="","",K132-N132)</f>
      </c>
      <c r="P132" s="12">
        <f>IF(OR(A132="",N(L132)=0),"",O132/L132)</f>
      </c>
      <c r="Q132" s="13">
        <f>IF(A132="","",MONTH(A132))</f>
      </c>
      <c r="R132" s="13">
        <f>IF(A132="","",YEAR(A132))</f>
      </c>
    </row>
    <row r="133" spans="1:18" x14ac:dyDescent="0.25">
      <c r="A133" s="10"/>
      <c r="B133" s="9"/>
      <c r="C133" s="9"/>
      <c r="D133" s="9"/>
      <c r="E133" s="9"/>
      <c r="F133" s="11"/>
      <c r="G133" s="11"/>
      <c r="H133" s="11"/>
      <c r="I133" s="11"/>
      <c r="J133" s="11"/>
      <c r="K133" s="12">
        <f>IF(A133="","",N(F133)+N(G133))</f>
      </c>
      <c r="L133" s="13">
        <f>IF(A133="","",N(D133)+N(E133))</f>
      </c>
      <c r="M133" s="12">
        <f>IF(OR(A133="",N(L133)=0),"",K133/L133)</f>
      </c>
      <c r="N133" s="12">
        <f>IF(A133="","",N(H133)+N(I133)+N(J133))</f>
      </c>
      <c r="O133" s="12">
        <f>IF(A133="","",K133-N133)</f>
      </c>
      <c r="P133" s="12">
        <f>IF(OR(A133="",N(L133)=0),"",O133/L133)</f>
      </c>
      <c r="Q133" s="13">
        <f>IF(A133="","",MONTH(A133))</f>
      </c>
      <c r="R133" s="13">
        <f>IF(A133="","",YEAR(A133))</f>
      </c>
    </row>
    <row r="134" spans="1:18" x14ac:dyDescent="0.25">
      <c r="A134" s="10"/>
      <c r="B134" s="9"/>
      <c r="C134" s="9"/>
      <c r="D134" s="9"/>
      <c r="E134" s="9"/>
      <c r="F134" s="11"/>
      <c r="G134" s="11"/>
      <c r="H134" s="11"/>
      <c r="I134" s="11"/>
      <c r="J134" s="11"/>
      <c r="K134" s="12">
        <f>IF(A134="","",N(F134)+N(G134))</f>
      </c>
      <c r="L134" s="13">
        <f>IF(A134="","",N(D134)+N(E134))</f>
      </c>
      <c r="M134" s="12">
        <f>IF(OR(A134="",N(L134)=0),"",K134/L134)</f>
      </c>
      <c r="N134" s="12">
        <f>IF(A134="","",N(H134)+N(I134)+N(J134))</f>
      </c>
      <c r="O134" s="12">
        <f>IF(A134="","",K134-N134)</f>
      </c>
      <c r="P134" s="12">
        <f>IF(OR(A134="",N(L134)=0),"",O134/L134)</f>
      </c>
      <c r="Q134" s="13">
        <f>IF(A134="","",MONTH(A134))</f>
      </c>
      <c r="R134" s="13">
        <f>IF(A134="","",YEAR(A134))</f>
      </c>
    </row>
    <row r="135" spans="1:18" x14ac:dyDescent="0.25">
      <c r="A135" s="10"/>
      <c r="B135" s="9"/>
      <c r="C135" s="9"/>
      <c r="D135" s="9"/>
      <c r="E135" s="9"/>
      <c r="F135" s="11"/>
      <c r="G135" s="11"/>
      <c r="H135" s="11"/>
      <c r="I135" s="11"/>
      <c r="J135" s="11"/>
      <c r="K135" s="12">
        <f>IF(A135="","",N(F135)+N(G135))</f>
      </c>
      <c r="L135" s="13">
        <f>IF(A135="","",N(D135)+N(E135))</f>
      </c>
      <c r="M135" s="12">
        <f>IF(OR(A135="",N(L135)=0),"",K135/L135)</f>
      </c>
      <c r="N135" s="12">
        <f>IF(A135="","",N(H135)+N(I135)+N(J135))</f>
      </c>
      <c r="O135" s="12">
        <f>IF(A135="","",K135-N135)</f>
      </c>
      <c r="P135" s="12">
        <f>IF(OR(A135="",N(L135)=0),"",O135/L135)</f>
      </c>
      <c r="Q135" s="13">
        <f>IF(A135="","",MONTH(A135))</f>
      </c>
      <c r="R135" s="13">
        <f>IF(A135="","",YEAR(A135))</f>
      </c>
    </row>
    <row r="136" spans="1:18" x14ac:dyDescent="0.25">
      <c r="A136" s="10"/>
      <c r="B136" s="9"/>
      <c r="C136" s="9"/>
      <c r="D136" s="9"/>
      <c r="E136" s="9"/>
      <c r="F136" s="11"/>
      <c r="G136" s="11"/>
      <c r="H136" s="11"/>
      <c r="I136" s="11"/>
      <c r="J136" s="11"/>
      <c r="K136" s="12">
        <f>IF(A136="","",N(F136)+N(G136))</f>
      </c>
      <c r="L136" s="13">
        <f>IF(A136="","",N(D136)+N(E136))</f>
      </c>
      <c r="M136" s="12">
        <f>IF(OR(A136="",N(L136)=0),"",K136/L136)</f>
      </c>
      <c r="N136" s="12">
        <f>IF(A136="","",N(H136)+N(I136)+N(J136))</f>
      </c>
      <c r="O136" s="12">
        <f>IF(A136="","",K136-N136)</f>
      </c>
      <c r="P136" s="12">
        <f>IF(OR(A136="",N(L136)=0),"",O136/L136)</f>
      </c>
      <c r="Q136" s="13">
        <f>IF(A136="","",MONTH(A136))</f>
      </c>
      <c r="R136" s="13">
        <f>IF(A136="","",YEAR(A136))</f>
      </c>
    </row>
    <row r="137" spans="1:18" x14ac:dyDescent="0.25">
      <c r="A137" s="10"/>
      <c r="B137" s="9"/>
      <c r="C137" s="9"/>
      <c r="D137" s="9"/>
      <c r="E137" s="9"/>
      <c r="F137" s="11"/>
      <c r="G137" s="11"/>
      <c r="H137" s="11"/>
      <c r="I137" s="11"/>
      <c r="J137" s="11"/>
      <c r="K137" s="12">
        <f>IF(A137="","",N(F137)+N(G137))</f>
      </c>
      <c r="L137" s="13">
        <f>IF(A137="","",N(D137)+N(E137))</f>
      </c>
      <c r="M137" s="12">
        <f>IF(OR(A137="",N(L137)=0),"",K137/L137)</f>
      </c>
      <c r="N137" s="12">
        <f>IF(A137="","",N(H137)+N(I137)+N(J137))</f>
      </c>
      <c r="O137" s="12">
        <f>IF(A137="","",K137-N137)</f>
      </c>
      <c r="P137" s="12">
        <f>IF(OR(A137="",N(L137)=0),"",O137/L137)</f>
      </c>
      <c r="Q137" s="13">
        <f>IF(A137="","",MONTH(A137))</f>
      </c>
      <c r="R137" s="13">
        <f>IF(A137="","",YEAR(A137))</f>
      </c>
    </row>
    <row r="138" spans="1:18" x14ac:dyDescent="0.25">
      <c r="A138" s="10"/>
      <c r="B138" s="9"/>
      <c r="C138" s="9"/>
      <c r="D138" s="9"/>
      <c r="E138" s="9"/>
      <c r="F138" s="11"/>
      <c r="G138" s="11"/>
      <c r="H138" s="11"/>
      <c r="I138" s="11"/>
      <c r="J138" s="11"/>
      <c r="K138" s="12">
        <f>IF(A138="","",N(F138)+N(G138))</f>
      </c>
      <c r="L138" s="13">
        <f>IF(A138="","",N(D138)+N(E138))</f>
      </c>
      <c r="M138" s="12">
        <f>IF(OR(A138="",N(L138)=0),"",K138/L138)</f>
      </c>
      <c r="N138" s="12">
        <f>IF(A138="","",N(H138)+N(I138)+N(J138))</f>
      </c>
      <c r="O138" s="12">
        <f>IF(A138="","",K138-N138)</f>
      </c>
      <c r="P138" s="12">
        <f>IF(OR(A138="",N(L138)=0),"",O138/L138)</f>
      </c>
      <c r="Q138" s="13">
        <f>IF(A138="","",MONTH(A138))</f>
      </c>
      <c r="R138" s="13">
        <f>IF(A138="","",YEAR(A138))</f>
      </c>
    </row>
    <row r="139" spans="1:18" x14ac:dyDescent="0.25">
      <c r="A139" s="10"/>
      <c r="B139" s="9"/>
      <c r="C139" s="9"/>
      <c r="D139" s="9"/>
      <c r="E139" s="9"/>
      <c r="F139" s="11"/>
      <c r="G139" s="11"/>
      <c r="H139" s="11"/>
      <c r="I139" s="11"/>
      <c r="J139" s="11"/>
      <c r="K139" s="12">
        <f>IF(A139="","",N(F139)+N(G139))</f>
      </c>
      <c r="L139" s="13">
        <f>IF(A139="","",N(D139)+N(E139))</f>
      </c>
      <c r="M139" s="12">
        <f>IF(OR(A139="",N(L139)=0),"",K139/L139)</f>
      </c>
      <c r="N139" s="12">
        <f>IF(A139="","",N(H139)+N(I139)+N(J139))</f>
      </c>
      <c r="O139" s="12">
        <f>IF(A139="","",K139-N139)</f>
      </c>
      <c r="P139" s="12">
        <f>IF(OR(A139="",N(L139)=0),"",O139/L139)</f>
      </c>
      <c r="Q139" s="13">
        <f>IF(A139="","",MONTH(A139))</f>
      </c>
      <c r="R139" s="13">
        <f>IF(A139="","",YEAR(A139))</f>
      </c>
    </row>
    <row r="140" spans="1:18" x14ac:dyDescent="0.25">
      <c r="A140" s="10"/>
      <c r="B140" s="9"/>
      <c r="C140" s="9"/>
      <c r="D140" s="9"/>
      <c r="E140" s="9"/>
      <c r="F140" s="11"/>
      <c r="G140" s="11"/>
      <c r="H140" s="11"/>
      <c r="I140" s="11"/>
      <c r="J140" s="11"/>
      <c r="K140" s="12">
        <f>IF(A140="","",N(F140)+N(G140))</f>
      </c>
      <c r="L140" s="13">
        <f>IF(A140="","",N(D140)+N(E140))</f>
      </c>
      <c r="M140" s="12">
        <f>IF(OR(A140="",N(L140)=0),"",K140/L140)</f>
      </c>
      <c r="N140" s="12">
        <f>IF(A140="","",N(H140)+N(I140)+N(J140))</f>
      </c>
      <c r="O140" s="12">
        <f>IF(A140="","",K140-N140)</f>
      </c>
      <c r="P140" s="12">
        <f>IF(OR(A140="",N(L140)=0),"",O140/L140)</f>
      </c>
      <c r="Q140" s="13">
        <f>IF(A140="","",MONTH(A140))</f>
      </c>
      <c r="R140" s="13">
        <f>IF(A140="","",YEAR(A140))</f>
      </c>
    </row>
    <row r="141" spans="1:18" x14ac:dyDescent="0.25">
      <c r="A141" s="10"/>
      <c r="B141" s="9"/>
      <c r="C141" s="9"/>
      <c r="D141" s="9"/>
      <c r="E141" s="9"/>
      <c r="F141" s="11"/>
      <c r="G141" s="11"/>
      <c r="H141" s="11"/>
      <c r="I141" s="11"/>
      <c r="J141" s="11"/>
      <c r="K141" s="12">
        <f>IF(A141="","",N(F141)+N(G141))</f>
      </c>
      <c r="L141" s="13">
        <f>IF(A141="","",N(D141)+N(E141))</f>
      </c>
      <c r="M141" s="12">
        <f>IF(OR(A141="",N(L141)=0),"",K141/L141)</f>
      </c>
      <c r="N141" s="12">
        <f>IF(A141="","",N(H141)+N(I141)+N(J141))</f>
      </c>
      <c r="O141" s="12">
        <f>IF(A141="","",K141-N141)</f>
      </c>
      <c r="P141" s="12">
        <f>IF(OR(A141="",N(L141)=0),"",O141/L141)</f>
      </c>
      <c r="Q141" s="13">
        <f>IF(A141="","",MONTH(A141))</f>
      </c>
      <c r="R141" s="13">
        <f>IF(A141="","",YEAR(A141))</f>
      </c>
    </row>
    <row r="142" spans="1:18" x14ac:dyDescent="0.25">
      <c r="A142" s="10"/>
      <c r="B142" s="9"/>
      <c r="C142" s="9"/>
      <c r="D142" s="9"/>
      <c r="E142" s="9"/>
      <c r="F142" s="11"/>
      <c r="G142" s="11"/>
      <c r="H142" s="11"/>
      <c r="I142" s="11"/>
      <c r="J142" s="11"/>
      <c r="K142" s="12">
        <f>IF(A142="","",N(F142)+N(G142))</f>
      </c>
      <c r="L142" s="13">
        <f>IF(A142="","",N(D142)+N(E142))</f>
      </c>
      <c r="M142" s="12">
        <f>IF(OR(A142="",N(L142)=0),"",K142/L142)</f>
      </c>
      <c r="N142" s="12">
        <f>IF(A142="","",N(H142)+N(I142)+N(J142))</f>
      </c>
      <c r="O142" s="12">
        <f>IF(A142="","",K142-N142)</f>
      </c>
      <c r="P142" s="12">
        <f>IF(OR(A142="",N(L142)=0),"",O142/L142)</f>
      </c>
      <c r="Q142" s="13">
        <f>IF(A142="","",MONTH(A142))</f>
      </c>
      <c r="R142" s="13">
        <f>IF(A142="","",YEAR(A142))</f>
      </c>
    </row>
    <row r="143" spans="1:18" x14ac:dyDescent="0.25">
      <c r="A143" s="10"/>
      <c r="B143" s="9"/>
      <c r="C143" s="9"/>
      <c r="D143" s="9"/>
      <c r="E143" s="9"/>
      <c r="F143" s="11"/>
      <c r="G143" s="11"/>
      <c r="H143" s="11"/>
      <c r="I143" s="11"/>
      <c r="J143" s="11"/>
      <c r="K143" s="12">
        <f>IF(A143="","",N(F143)+N(G143))</f>
      </c>
      <c r="L143" s="13">
        <f>IF(A143="","",N(D143)+N(E143))</f>
      </c>
      <c r="M143" s="12">
        <f>IF(OR(A143="",N(L143)=0),"",K143/L143)</f>
      </c>
      <c r="N143" s="12">
        <f>IF(A143="","",N(H143)+N(I143)+N(J143))</f>
      </c>
      <c r="O143" s="12">
        <f>IF(A143="","",K143-N143)</f>
      </c>
      <c r="P143" s="12">
        <f>IF(OR(A143="",N(L143)=0),"",O143/L143)</f>
      </c>
      <c r="Q143" s="13">
        <f>IF(A143="","",MONTH(A143))</f>
      </c>
      <c r="R143" s="13">
        <f>IF(A143="","",YEAR(A143))</f>
      </c>
    </row>
    <row r="144" spans="1:18" x14ac:dyDescent="0.25">
      <c r="A144" s="10"/>
      <c r="B144" s="9"/>
      <c r="C144" s="9"/>
      <c r="D144" s="9"/>
      <c r="E144" s="9"/>
      <c r="F144" s="11"/>
      <c r="G144" s="11"/>
      <c r="H144" s="11"/>
      <c r="I144" s="11"/>
      <c r="J144" s="11"/>
      <c r="K144" s="12">
        <f>IF(A144="","",N(F144)+N(G144))</f>
      </c>
      <c r="L144" s="13">
        <f>IF(A144="","",N(D144)+N(E144))</f>
      </c>
      <c r="M144" s="12">
        <f>IF(OR(A144="",N(L144)=0),"",K144/L144)</f>
      </c>
      <c r="N144" s="12">
        <f>IF(A144="","",N(H144)+N(I144)+N(J144))</f>
      </c>
      <c r="O144" s="12">
        <f>IF(A144="","",K144-N144)</f>
      </c>
      <c r="P144" s="12">
        <f>IF(OR(A144="",N(L144)=0),"",O144/L144)</f>
      </c>
      <c r="Q144" s="13">
        <f>IF(A144="","",MONTH(A144))</f>
      </c>
      <c r="R144" s="13">
        <f>IF(A144="","",YEAR(A144))</f>
      </c>
    </row>
    <row r="145" spans="1:18" x14ac:dyDescent="0.25">
      <c r="A145" s="10"/>
      <c r="B145" s="9"/>
      <c r="C145" s="9"/>
      <c r="D145" s="9"/>
      <c r="E145" s="9"/>
      <c r="F145" s="11"/>
      <c r="G145" s="11"/>
      <c r="H145" s="11"/>
      <c r="I145" s="11"/>
      <c r="J145" s="11"/>
      <c r="K145" s="12">
        <f>IF(A145="","",N(F145)+N(G145))</f>
      </c>
      <c r="L145" s="13">
        <f>IF(A145="","",N(D145)+N(E145))</f>
      </c>
      <c r="M145" s="12">
        <f>IF(OR(A145="",N(L145)=0),"",K145/L145)</f>
      </c>
      <c r="N145" s="12">
        <f>IF(A145="","",N(H145)+N(I145)+N(J145))</f>
      </c>
      <c r="O145" s="12">
        <f>IF(A145="","",K145-N145)</f>
      </c>
      <c r="P145" s="12">
        <f>IF(OR(A145="",N(L145)=0),"",O145/L145)</f>
      </c>
      <c r="Q145" s="13">
        <f>IF(A145="","",MONTH(A145))</f>
      </c>
      <c r="R145" s="13">
        <f>IF(A145="","",YEAR(A145))</f>
      </c>
    </row>
    <row r="146" spans="1:18" x14ac:dyDescent="0.25">
      <c r="A146" s="10"/>
      <c r="B146" s="9"/>
      <c r="C146" s="9"/>
      <c r="D146" s="9"/>
      <c r="E146" s="9"/>
      <c r="F146" s="11"/>
      <c r="G146" s="11"/>
      <c r="H146" s="11"/>
      <c r="I146" s="11"/>
      <c r="J146" s="11"/>
      <c r="K146" s="12">
        <f>IF(A146="","",N(F146)+N(G146))</f>
      </c>
      <c r="L146" s="13">
        <f>IF(A146="","",N(D146)+N(E146))</f>
      </c>
      <c r="M146" s="12">
        <f>IF(OR(A146="",N(L146)=0),"",K146/L146)</f>
      </c>
      <c r="N146" s="12">
        <f>IF(A146="","",N(H146)+N(I146)+N(J146))</f>
      </c>
      <c r="O146" s="12">
        <f>IF(A146="","",K146-N146)</f>
      </c>
      <c r="P146" s="12">
        <f>IF(OR(A146="",N(L146)=0),"",O146/L146)</f>
      </c>
      <c r="Q146" s="13">
        <f>IF(A146="","",MONTH(A146))</f>
      </c>
      <c r="R146" s="13">
        <f>IF(A146="","",YEAR(A146))</f>
      </c>
    </row>
    <row r="147" spans="1:18" x14ac:dyDescent="0.25">
      <c r="A147" s="10"/>
      <c r="B147" s="9"/>
      <c r="C147" s="9"/>
      <c r="D147" s="9"/>
      <c r="E147" s="9"/>
      <c r="F147" s="11"/>
      <c r="G147" s="11"/>
      <c r="H147" s="11"/>
      <c r="I147" s="11"/>
      <c r="J147" s="11"/>
      <c r="K147" s="12">
        <f>IF(A147="","",N(F147)+N(G147))</f>
      </c>
      <c r="L147" s="13">
        <f>IF(A147="","",N(D147)+N(E147))</f>
      </c>
      <c r="M147" s="12">
        <f>IF(OR(A147="",N(L147)=0),"",K147/L147)</f>
      </c>
      <c r="N147" s="12">
        <f>IF(A147="","",N(H147)+N(I147)+N(J147))</f>
      </c>
      <c r="O147" s="12">
        <f>IF(A147="","",K147-N147)</f>
      </c>
      <c r="P147" s="12">
        <f>IF(OR(A147="",N(L147)=0),"",O147/L147)</f>
      </c>
      <c r="Q147" s="13">
        <f>IF(A147="","",MONTH(A147))</f>
      </c>
      <c r="R147" s="13">
        <f>IF(A147="","",YEAR(A147))</f>
      </c>
    </row>
    <row r="148" spans="1:18" x14ac:dyDescent="0.25">
      <c r="A148" s="10"/>
      <c r="B148" s="9"/>
      <c r="C148" s="9"/>
      <c r="D148" s="9"/>
      <c r="E148" s="9"/>
      <c r="F148" s="11"/>
      <c r="G148" s="11"/>
      <c r="H148" s="11"/>
      <c r="I148" s="11"/>
      <c r="J148" s="11"/>
      <c r="K148" s="12">
        <f>IF(A148="","",N(F148)+N(G148))</f>
      </c>
      <c r="L148" s="13">
        <f>IF(A148="","",N(D148)+N(E148))</f>
      </c>
      <c r="M148" s="12">
        <f>IF(OR(A148="",N(L148)=0),"",K148/L148)</f>
      </c>
      <c r="N148" s="12">
        <f>IF(A148="","",N(H148)+N(I148)+N(J148))</f>
      </c>
      <c r="O148" s="12">
        <f>IF(A148="","",K148-N148)</f>
      </c>
      <c r="P148" s="12">
        <f>IF(OR(A148="",N(L148)=0),"",O148/L148)</f>
      </c>
      <c r="Q148" s="13">
        <f>IF(A148="","",MONTH(A148))</f>
      </c>
      <c r="R148" s="13">
        <f>IF(A148="","",YEAR(A148))</f>
      </c>
    </row>
    <row r="149" spans="1:18" x14ac:dyDescent="0.25">
      <c r="A149" s="10"/>
      <c r="B149" s="9"/>
      <c r="C149" s="9"/>
      <c r="D149" s="9"/>
      <c r="E149" s="9"/>
      <c r="F149" s="11"/>
      <c r="G149" s="11"/>
      <c r="H149" s="11"/>
      <c r="I149" s="11"/>
      <c r="J149" s="11"/>
      <c r="K149" s="12">
        <f>IF(A149="","",N(F149)+N(G149))</f>
      </c>
      <c r="L149" s="13">
        <f>IF(A149="","",N(D149)+N(E149))</f>
      </c>
      <c r="M149" s="12">
        <f>IF(OR(A149="",N(L149)=0),"",K149/L149)</f>
      </c>
      <c r="N149" s="12">
        <f>IF(A149="","",N(H149)+N(I149)+N(J149))</f>
      </c>
      <c r="O149" s="12">
        <f>IF(A149="","",K149-N149)</f>
      </c>
      <c r="P149" s="12">
        <f>IF(OR(A149="",N(L149)=0),"",O149/L149)</f>
      </c>
      <c r="Q149" s="13">
        <f>IF(A149="","",MONTH(A149))</f>
      </c>
      <c r="R149" s="13">
        <f>IF(A149="","",YEAR(A149))</f>
      </c>
    </row>
    <row r="150" spans="1:18" x14ac:dyDescent="0.25">
      <c r="A150" s="10"/>
      <c r="B150" s="9"/>
      <c r="C150" s="9"/>
      <c r="D150" s="9"/>
      <c r="E150" s="9"/>
      <c r="F150" s="11"/>
      <c r="G150" s="11"/>
      <c r="H150" s="11"/>
      <c r="I150" s="11"/>
      <c r="J150" s="11"/>
      <c r="K150" s="12">
        <f>IF(A150="","",N(F150)+N(G150))</f>
      </c>
      <c r="L150" s="13">
        <f>IF(A150="","",N(D150)+N(E150))</f>
      </c>
      <c r="M150" s="12">
        <f>IF(OR(A150="",N(L150)=0),"",K150/L150)</f>
      </c>
      <c r="N150" s="12">
        <f>IF(A150="","",N(H150)+N(I150)+N(J150))</f>
      </c>
      <c r="O150" s="12">
        <f>IF(A150="","",K150-N150)</f>
      </c>
      <c r="P150" s="12">
        <f>IF(OR(A150="",N(L150)=0),"",O150/L150)</f>
      </c>
      <c r="Q150" s="13">
        <f>IF(A150="","",MONTH(A150))</f>
      </c>
      <c r="R150" s="13">
        <f>IF(A150="","",YEAR(A150))</f>
      </c>
    </row>
    <row r="151" spans="1:18" x14ac:dyDescent="0.25">
      <c r="A151" s="10"/>
      <c r="B151" s="9"/>
      <c r="C151" s="9"/>
      <c r="D151" s="9"/>
      <c r="E151" s="9"/>
      <c r="F151" s="11"/>
      <c r="G151" s="11"/>
      <c r="H151" s="11"/>
      <c r="I151" s="11"/>
      <c r="J151" s="11"/>
      <c r="K151" s="12">
        <f>IF(A151="","",N(F151)+N(G151))</f>
      </c>
      <c r="L151" s="13">
        <f>IF(A151="","",N(D151)+N(E151))</f>
      </c>
      <c r="M151" s="12">
        <f>IF(OR(A151="",N(L151)=0),"",K151/L151)</f>
      </c>
      <c r="N151" s="12">
        <f>IF(A151="","",N(H151)+N(I151)+N(J151))</f>
      </c>
      <c r="O151" s="12">
        <f>IF(A151="","",K151-N151)</f>
      </c>
      <c r="P151" s="12">
        <f>IF(OR(A151="",N(L151)=0),"",O151/L151)</f>
      </c>
      <c r="Q151" s="13">
        <f>IF(A151="","",MONTH(A151))</f>
      </c>
      <c r="R151" s="13">
        <f>IF(A151="","",YEAR(A151))</f>
      </c>
    </row>
    <row r="152" spans="1:18" x14ac:dyDescent="0.25">
      <c r="A152" s="10"/>
      <c r="B152" s="9"/>
      <c r="C152" s="9"/>
      <c r="D152" s="9"/>
      <c r="E152" s="9"/>
      <c r="F152" s="11"/>
      <c r="G152" s="11"/>
      <c r="H152" s="11"/>
      <c r="I152" s="11"/>
      <c r="J152" s="11"/>
      <c r="K152" s="12">
        <f>IF(A152="","",N(F152)+N(G152))</f>
      </c>
      <c r="L152" s="13">
        <f>IF(A152="","",N(D152)+N(E152))</f>
      </c>
      <c r="M152" s="12">
        <f>IF(OR(A152="",N(L152)=0),"",K152/L152)</f>
      </c>
      <c r="N152" s="12">
        <f>IF(A152="","",N(H152)+N(I152)+N(J152))</f>
      </c>
      <c r="O152" s="12">
        <f>IF(A152="","",K152-N152)</f>
      </c>
      <c r="P152" s="12">
        <f>IF(OR(A152="",N(L152)=0),"",O152/L152)</f>
      </c>
      <c r="Q152" s="13">
        <f>IF(A152="","",MONTH(A152))</f>
      </c>
      <c r="R152" s="13">
        <f>IF(A152="","",YEAR(A152))</f>
      </c>
    </row>
    <row r="153" spans="1:18" x14ac:dyDescent="0.25">
      <c r="A153" s="10"/>
      <c r="B153" s="9"/>
      <c r="C153" s="9"/>
      <c r="D153" s="9"/>
      <c r="E153" s="9"/>
      <c r="F153" s="11"/>
      <c r="G153" s="11"/>
      <c r="H153" s="11"/>
      <c r="I153" s="11"/>
      <c r="J153" s="11"/>
      <c r="K153" s="12">
        <f>IF(A153="","",N(F153)+N(G153))</f>
      </c>
      <c r="L153" s="13">
        <f>IF(A153="","",N(D153)+N(E153))</f>
      </c>
      <c r="M153" s="12">
        <f>IF(OR(A153="",N(L153)=0),"",K153/L153)</f>
      </c>
      <c r="N153" s="12">
        <f>IF(A153="","",N(H153)+N(I153)+N(J153))</f>
      </c>
      <c r="O153" s="12">
        <f>IF(A153="","",K153-N153)</f>
      </c>
      <c r="P153" s="12">
        <f>IF(OR(A153="",N(L153)=0),"",O153/L153)</f>
      </c>
      <c r="Q153" s="13">
        <f>IF(A153="","",MONTH(A153))</f>
      </c>
      <c r="R153" s="13">
        <f>IF(A153="","",YEAR(A153))</f>
      </c>
    </row>
    <row r="154" spans="1:18" x14ac:dyDescent="0.25">
      <c r="A154" s="10"/>
      <c r="B154" s="9"/>
      <c r="C154" s="9"/>
      <c r="D154" s="9"/>
      <c r="E154" s="9"/>
      <c r="F154" s="11"/>
      <c r="G154" s="11"/>
      <c r="H154" s="11"/>
      <c r="I154" s="11"/>
      <c r="J154" s="11"/>
      <c r="K154" s="12">
        <f>IF(A154="","",N(F154)+N(G154))</f>
      </c>
      <c r="L154" s="13">
        <f>IF(A154="","",N(D154)+N(E154))</f>
      </c>
      <c r="M154" s="12">
        <f>IF(OR(A154="",N(L154)=0),"",K154/L154)</f>
      </c>
      <c r="N154" s="12">
        <f>IF(A154="","",N(H154)+N(I154)+N(J154))</f>
      </c>
      <c r="O154" s="12">
        <f>IF(A154="","",K154-N154)</f>
      </c>
      <c r="P154" s="12">
        <f>IF(OR(A154="",N(L154)=0),"",O154/L154)</f>
      </c>
      <c r="Q154" s="13">
        <f>IF(A154="","",MONTH(A154))</f>
      </c>
      <c r="R154" s="13">
        <f>IF(A154="","",YEAR(A154))</f>
      </c>
    </row>
    <row r="155" spans="1:18" x14ac:dyDescent="0.25">
      <c r="A155" s="10"/>
      <c r="B155" s="9"/>
      <c r="C155" s="9"/>
      <c r="D155" s="9"/>
      <c r="E155" s="9"/>
      <c r="F155" s="11"/>
      <c r="G155" s="11"/>
      <c r="H155" s="11"/>
      <c r="I155" s="11"/>
      <c r="J155" s="11"/>
      <c r="K155" s="12">
        <f>IF(A155="","",N(F155)+N(G155))</f>
      </c>
      <c r="L155" s="13">
        <f>IF(A155="","",N(D155)+N(E155))</f>
      </c>
      <c r="M155" s="12">
        <f>IF(OR(A155="",N(L155)=0),"",K155/L155)</f>
      </c>
      <c r="N155" s="12">
        <f>IF(A155="","",N(H155)+N(I155)+N(J155))</f>
      </c>
      <c r="O155" s="12">
        <f>IF(A155="","",K155-N155)</f>
      </c>
      <c r="P155" s="12">
        <f>IF(OR(A155="",N(L155)=0),"",O155/L155)</f>
      </c>
      <c r="Q155" s="13">
        <f>IF(A155="","",MONTH(A155))</f>
      </c>
      <c r="R155" s="13">
        <f>IF(A155="","",YEAR(A155))</f>
      </c>
    </row>
    <row r="156" spans="1:18" x14ac:dyDescent="0.25">
      <c r="A156" s="10"/>
      <c r="B156" s="9"/>
      <c r="C156" s="9"/>
      <c r="D156" s="9"/>
      <c r="E156" s="9"/>
      <c r="F156" s="11"/>
      <c r="G156" s="11"/>
      <c r="H156" s="11"/>
      <c r="I156" s="11"/>
      <c r="J156" s="11"/>
      <c r="K156" s="12">
        <f>IF(A156="","",N(F156)+N(G156))</f>
      </c>
      <c r="L156" s="13">
        <f>IF(A156="","",N(D156)+N(E156))</f>
      </c>
      <c r="M156" s="12">
        <f>IF(OR(A156="",N(L156)=0),"",K156/L156)</f>
      </c>
      <c r="N156" s="12">
        <f>IF(A156="","",N(H156)+N(I156)+N(J156))</f>
      </c>
      <c r="O156" s="12">
        <f>IF(A156="","",K156-N156)</f>
      </c>
      <c r="P156" s="12">
        <f>IF(OR(A156="",N(L156)=0),"",O156/L156)</f>
      </c>
      <c r="Q156" s="13">
        <f>IF(A156="","",MONTH(A156))</f>
      </c>
      <c r="R156" s="13">
        <f>IF(A156="","",YEAR(A156))</f>
      </c>
    </row>
    <row r="157" spans="1:18" x14ac:dyDescent="0.25">
      <c r="A157" s="10"/>
      <c r="B157" s="9"/>
      <c r="C157" s="9"/>
      <c r="D157" s="9"/>
      <c r="E157" s="9"/>
      <c r="F157" s="11"/>
      <c r="G157" s="11"/>
      <c r="H157" s="11"/>
      <c r="I157" s="11"/>
      <c r="J157" s="11"/>
      <c r="K157" s="12">
        <f>IF(A157="","",N(F157)+N(G157))</f>
      </c>
      <c r="L157" s="13">
        <f>IF(A157="","",N(D157)+N(E157))</f>
      </c>
      <c r="M157" s="12">
        <f>IF(OR(A157="",N(L157)=0),"",K157/L157)</f>
      </c>
      <c r="N157" s="12">
        <f>IF(A157="","",N(H157)+N(I157)+N(J157))</f>
      </c>
      <c r="O157" s="12">
        <f>IF(A157="","",K157-N157)</f>
      </c>
      <c r="P157" s="12">
        <f>IF(OR(A157="",N(L157)=0),"",O157/L157)</f>
      </c>
      <c r="Q157" s="13">
        <f>IF(A157="","",MONTH(A157))</f>
      </c>
      <c r="R157" s="13">
        <f>IF(A157="","",YEAR(A157))</f>
      </c>
    </row>
    <row r="158" spans="1:18" x14ac:dyDescent="0.25">
      <c r="A158" s="10"/>
      <c r="B158" s="9"/>
      <c r="C158" s="9"/>
      <c r="D158" s="9"/>
      <c r="E158" s="9"/>
      <c r="F158" s="11"/>
      <c r="G158" s="11"/>
      <c r="H158" s="11"/>
      <c r="I158" s="11"/>
      <c r="J158" s="11"/>
      <c r="K158" s="12">
        <f>IF(A158="","",N(F158)+N(G158))</f>
      </c>
      <c r="L158" s="13">
        <f>IF(A158="","",N(D158)+N(E158))</f>
      </c>
      <c r="M158" s="12">
        <f>IF(OR(A158="",N(L158)=0),"",K158/L158)</f>
      </c>
      <c r="N158" s="12">
        <f>IF(A158="","",N(H158)+N(I158)+N(J158))</f>
      </c>
      <c r="O158" s="12">
        <f>IF(A158="","",K158-N158)</f>
      </c>
      <c r="P158" s="12">
        <f>IF(OR(A158="",N(L158)=0),"",O158/L158)</f>
      </c>
      <c r="Q158" s="13">
        <f>IF(A158="","",MONTH(A158))</f>
      </c>
      <c r="R158" s="13">
        <f>IF(A158="","",YEAR(A158))</f>
      </c>
    </row>
    <row r="159" spans="1:18" x14ac:dyDescent="0.25">
      <c r="A159" s="10"/>
      <c r="B159" s="9"/>
      <c r="C159" s="9"/>
      <c r="D159" s="9"/>
      <c r="E159" s="9"/>
      <c r="F159" s="11"/>
      <c r="G159" s="11"/>
      <c r="H159" s="11"/>
      <c r="I159" s="11"/>
      <c r="J159" s="11"/>
      <c r="K159" s="12">
        <f>IF(A159="","",N(F159)+N(G159))</f>
      </c>
      <c r="L159" s="13">
        <f>IF(A159="","",N(D159)+N(E159))</f>
      </c>
      <c r="M159" s="12">
        <f>IF(OR(A159="",N(L159)=0),"",K159/L159)</f>
      </c>
      <c r="N159" s="12">
        <f>IF(A159="","",N(H159)+N(I159)+N(J159))</f>
      </c>
      <c r="O159" s="12">
        <f>IF(A159="","",K159-N159)</f>
      </c>
      <c r="P159" s="12">
        <f>IF(OR(A159="",N(L159)=0),"",O159/L159)</f>
      </c>
      <c r="Q159" s="13">
        <f>IF(A159="","",MONTH(A159))</f>
      </c>
      <c r="R159" s="13">
        <f>IF(A159="","",YEAR(A159))</f>
      </c>
    </row>
    <row r="160" spans="1:18" x14ac:dyDescent="0.25">
      <c r="A160" s="10"/>
      <c r="B160" s="9"/>
      <c r="C160" s="9"/>
      <c r="D160" s="9"/>
      <c r="E160" s="9"/>
      <c r="F160" s="11"/>
      <c r="G160" s="11"/>
      <c r="H160" s="11"/>
      <c r="I160" s="11"/>
      <c r="J160" s="11"/>
      <c r="K160" s="12">
        <f>IF(A160="","",N(F160)+N(G160))</f>
      </c>
      <c r="L160" s="13">
        <f>IF(A160="","",N(D160)+N(E160))</f>
      </c>
      <c r="M160" s="12">
        <f>IF(OR(A160="",N(L160)=0),"",K160/L160)</f>
      </c>
      <c r="N160" s="12">
        <f>IF(A160="","",N(H160)+N(I160)+N(J160))</f>
      </c>
      <c r="O160" s="12">
        <f>IF(A160="","",K160-N160)</f>
      </c>
      <c r="P160" s="12">
        <f>IF(OR(A160="",N(L160)=0),"",O160/L160)</f>
      </c>
      <c r="Q160" s="13">
        <f>IF(A160="","",MONTH(A160))</f>
      </c>
      <c r="R160" s="13">
        <f>IF(A160="","",YEAR(A160))</f>
      </c>
    </row>
    <row r="161" spans="1:18" x14ac:dyDescent="0.25">
      <c r="A161" s="10"/>
      <c r="B161" s="9"/>
      <c r="C161" s="9"/>
      <c r="D161" s="9"/>
      <c r="E161" s="9"/>
      <c r="F161" s="11"/>
      <c r="G161" s="11"/>
      <c r="H161" s="11"/>
      <c r="I161" s="11"/>
      <c r="J161" s="11"/>
      <c r="K161" s="12">
        <f>IF(A161="","",N(F161)+N(G161))</f>
      </c>
      <c r="L161" s="13">
        <f>IF(A161="","",N(D161)+N(E161))</f>
      </c>
      <c r="M161" s="12">
        <f>IF(OR(A161="",N(L161)=0),"",K161/L161)</f>
      </c>
      <c r="N161" s="12">
        <f>IF(A161="","",N(H161)+N(I161)+N(J161))</f>
      </c>
      <c r="O161" s="12">
        <f>IF(A161="","",K161-N161)</f>
      </c>
      <c r="P161" s="12">
        <f>IF(OR(A161="",N(L161)=0),"",O161/L161)</f>
      </c>
      <c r="Q161" s="13">
        <f>IF(A161="","",MONTH(A161))</f>
      </c>
      <c r="R161" s="13">
        <f>IF(A161="","",YEAR(A161))</f>
      </c>
    </row>
    <row r="162" spans="1:18" x14ac:dyDescent="0.25">
      <c r="A162" s="10"/>
      <c r="B162" s="9"/>
      <c r="C162" s="9"/>
      <c r="D162" s="9"/>
      <c r="E162" s="9"/>
      <c r="F162" s="11"/>
      <c r="G162" s="11"/>
      <c r="H162" s="11"/>
      <c r="I162" s="11"/>
      <c r="J162" s="11"/>
      <c r="K162" s="12">
        <f>IF(A162="","",N(F162)+N(G162))</f>
      </c>
      <c r="L162" s="13">
        <f>IF(A162="","",N(D162)+N(E162))</f>
      </c>
      <c r="M162" s="12">
        <f>IF(OR(A162="",N(L162)=0),"",K162/L162)</f>
      </c>
      <c r="N162" s="12">
        <f>IF(A162="","",N(H162)+N(I162)+N(J162))</f>
      </c>
      <c r="O162" s="12">
        <f>IF(A162="","",K162-N162)</f>
      </c>
      <c r="P162" s="12">
        <f>IF(OR(A162="",N(L162)=0),"",O162/L162)</f>
      </c>
      <c r="Q162" s="13">
        <f>IF(A162="","",MONTH(A162))</f>
      </c>
      <c r="R162" s="13">
        <f>IF(A162="","",YEAR(A162))</f>
      </c>
    </row>
    <row r="163" spans="1:18" x14ac:dyDescent="0.25">
      <c r="A163" s="10"/>
      <c r="B163" s="9"/>
      <c r="C163" s="9"/>
      <c r="D163" s="9"/>
      <c r="E163" s="9"/>
      <c r="F163" s="11"/>
      <c r="G163" s="11"/>
      <c r="H163" s="11"/>
      <c r="I163" s="11"/>
      <c r="J163" s="11"/>
      <c r="K163" s="12">
        <f>IF(A163="","",N(F163)+N(G163))</f>
      </c>
      <c r="L163" s="13">
        <f>IF(A163="","",N(D163)+N(E163))</f>
      </c>
      <c r="M163" s="12">
        <f>IF(OR(A163="",N(L163)=0),"",K163/L163)</f>
      </c>
      <c r="N163" s="12">
        <f>IF(A163="","",N(H163)+N(I163)+N(J163))</f>
      </c>
      <c r="O163" s="12">
        <f>IF(A163="","",K163-N163)</f>
      </c>
      <c r="P163" s="12">
        <f>IF(OR(A163="",N(L163)=0),"",O163/L163)</f>
      </c>
      <c r="Q163" s="13">
        <f>IF(A163="","",MONTH(A163))</f>
      </c>
      <c r="R163" s="13">
        <f>IF(A163="","",YEAR(A163))</f>
      </c>
    </row>
    <row r="164" spans="1:18" x14ac:dyDescent="0.25">
      <c r="A164" s="10"/>
      <c r="B164" s="9"/>
      <c r="C164" s="9"/>
      <c r="D164" s="9"/>
      <c r="E164" s="9"/>
      <c r="F164" s="11"/>
      <c r="G164" s="11"/>
      <c r="H164" s="11"/>
      <c r="I164" s="11"/>
      <c r="J164" s="11"/>
      <c r="K164" s="12">
        <f>IF(A164="","",N(F164)+N(G164))</f>
      </c>
      <c r="L164" s="13">
        <f>IF(A164="","",N(D164)+N(E164))</f>
      </c>
      <c r="M164" s="12">
        <f>IF(OR(A164="",N(L164)=0),"",K164/L164)</f>
      </c>
      <c r="N164" s="12">
        <f>IF(A164="","",N(H164)+N(I164)+N(J164))</f>
      </c>
      <c r="O164" s="12">
        <f>IF(A164="","",K164-N164)</f>
      </c>
      <c r="P164" s="12">
        <f>IF(OR(A164="",N(L164)=0),"",O164/L164)</f>
      </c>
      <c r="Q164" s="13">
        <f>IF(A164="","",MONTH(A164))</f>
      </c>
      <c r="R164" s="13">
        <f>IF(A164="","",YEAR(A164))</f>
      </c>
    </row>
    <row r="165" spans="1:18" x14ac:dyDescent="0.25">
      <c r="A165" s="10"/>
      <c r="B165" s="9"/>
      <c r="C165" s="9"/>
      <c r="D165" s="9"/>
      <c r="E165" s="9"/>
      <c r="F165" s="11"/>
      <c r="G165" s="11"/>
      <c r="H165" s="11"/>
      <c r="I165" s="11"/>
      <c r="J165" s="11"/>
      <c r="K165" s="12">
        <f>IF(A165="","",N(F165)+N(G165))</f>
      </c>
      <c r="L165" s="13">
        <f>IF(A165="","",N(D165)+N(E165))</f>
      </c>
      <c r="M165" s="12">
        <f>IF(OR(A165="",N(L165)=0),"",K165/L165)</f>
      </c>
      <c r="N165" s="12">
        <f>IF(A165="","",N(H165)+N(I165)+N(J165))</f>
      </c>
      <c r="O165" s="12">
        <f>IF(A165="","",K165-N165)</f>
      </c>
      <c r="P165" s="12">
        <f>IF(OR(A165="",N(L165)=0),"",O165/L165)</f>
      </c>
      <c r="Q165" s="13">
        <f>IF(A165="","",MONTH(A165))</f>
      </c>
      <c r="R165" s="13">
        <f>IF(A165="","",YEAR(A165))</f>
      </c>
    </row>
    <row r="166" spans="1:18" x14ac:dyDescent="0.25">
      <c r="A166" s="10"/>
      <c r="B166" s="9"/>
      <c r="C166" s="9"/>
      <c r="D166" s="9"/>
      <c r="E166" s="9"/>
      <c r="F166" s="11"/>
      <c r="G166" s="11"/>
      <c r="H166" s="11"/>
      <c r="I166" s="11"/>
      <c r="J166" s="11"/>
      <c r="K166" s="12">
        <f>IF(A166="","",N(F166)+N(G166))</f>
      </c>
      <c r="L166" s="13">
        <f>IF(A166="","",N(D166)+N(E166))</f>
      </c>
      <c r="M166" s="12">
        <f>IF(OR(A166="",N(L166)=0),"",K166/L166)</f>
      </c>
      <c r="N166" s="12">
        <f>IF(A166="","",N(H166)+N(I166)+N(J166))</f>
      </c>
      <c r="O166" s="12">
        <f>IF(A166="","",K166-N166)</f>
      </c>
      <c r="P166" s="12">
        <f>IF(OR(A166="",N(L166)=0),"",O166/L166)</f>
      </c>
      <c r="Q166" s="13">
        <f>IF(A166="","",MONTH(A166))</f>
      </c>
      <c r="R166" s="13">
        <f>IF(A166="","",YEAR(A166))</f>
      </c>
    </row>
    <row r="167" spans="1:18" x14ac:dyDescent="0.25">
      <c r="A167" s="10"/>
      <c r="B167" s="9"/>
      <c r="C167" s="9"/>
      <c r="D167" s="9"/>
      <c r="E167" s="9"/>
      <c r="F167" s="11"/>
      <c r="G167" s="11"/>
      <c r="H167" s="11"/>
      <c r="I167" s="11"/>
      <c r="J167" s="11"/>
      <c r="K167" s="12">
        <f>IF(A167="","",N(F167)+N(G167))</f>
      </c>
      <c r="L167" s="13">
        <f>IF(A167="","",N(D167)+N(E167))</f>
      </c>
      <c r="M167" s="12">
        <f>IF(OR(A167="",N(L167)=0),"",K167/L167)</f>
      </c>
      <c r="N167" s="12">
        <f>IF(A167="","",N(H167)+N(I167)+N(J167))</f>
      </c>
      <c r="O167" s="12">
        <f>IF(A167="","",K167-N167)</f>
      </c>
      <c r="P167" s="12">
        <f>IF(OR(A167="",N(L167)=0),"",O167/L167)</f>
      </c>
      <c r="Q167" s="13">
        <f>IF(A167="","",MONTH(A167))</f>
      </c>
      <c r="R167" s="13">
        <f>IF(A167="","",YEAR(A167))</f>
      </c>
    </row>
    <row r="168" spans="1:18" x14ac:dyDescent="0.25">
      <c r="A168" s="10"/>
      <c r="B168" s="9"/>
      <c r="C168" s="9"/>
      <c r="D168" s="9"/>
      <c r="E168" s="9"/>
      <c r="F168" s="11"/>
      <c r="G168" s="11"/>
      <c r="H168" s="11"/>
      <c r="I168" s="11"/>
      <c r="J168" s="11"/>
      <c r="K168" s="12">
        <f>IF(A168="","",N(F168)+N(G168))</f>
      </c>
      <c r="L168" s="13">
        <f>IF(A168="","",N(D168)+N(E168))</f>
      </c>
      <c r="M168" s="12">
        <f>IF(OR(A168="",N(L168)=0),"",K168/L168)</f>
      </c>
      <c r="N168" s="12">
        <f>IF(A168="","",N(H168)+N(I168)+N(J168))</f>
      </c>
      <c r="O168" s="12">
        <f>IF(A168="","",K168-N168)</f>
      </c>
      <c r="P168" s="12">
        <f>IF(OR(A168="",N(L168)=0),"",O168/L168)</f>
      </c>
      <c r="Q168" s="13">
        <f>IF(A168="","",MONTH(A168))</f>
      </c>
      <c r="R168" s="13">
        <f>IF(A168="","",YEAR(A168))</f>
      </c>
    </row>
    <row r="169" spans="1:18" x14ac:dyDescent="0.25">
      <c r="A169" s="10"/>
      <c r="B169" s="9"/>
      <c r="C169" s="9"/>
      <c r="D169" s="9"/>
      <c r="E169" s="9"/>
      <c r="F169" s="11"/>
      <c r="G169" s="11"/>
      <c r="H169" s="11"/>
      <c r="I169" s="11"/>
      <c r="J169" s="11"/>
      <c r="K169" s="12">
        <f>IF(A169="","",N(F169)+N(G169))</f>
      </c>
      <c r="L169" s="13">
        <f>IF(A169="","",N(D169)+N(E169))</f>
      </c>
      <c r="M169" s="12">
        <f>IF(OR(A169="",N(L169)=0),"",K169/L169)</f>
      </c>
      <c r="N169" s="12">
        <f>IF(A169="","",N(H169)+N(I169)+N(J169))</f>
      </c>
      <c r="O169" s="12">
        <f>IF(A169="","",K169-N169)</f>
      </c>
      <c r="P169" s="12">
        <f>IF(OR(A169="",N(L169)=0),"",O169/L169)</f>
      </c>
      <c r="Q169" s="13">
        <f>IF(A169="","",MONTH(A169))</f>
      </c>
      <c r="R169" s="13">
        <f>IF(A169="","",YEAR(A169))</f>
      </c>
    </row>
    <row r="170" spans="1:18" x14ac:dyDescent="0.25">
      <c r="A170" s="10"/>
      <c r="B170" s="9"/>
      <c r="C170" s="9"/>
      <c r="D170" s="9"/>
      <c r="E170" s="9"/>
      <c r="F170" s="11"/>
      <c r="G170" s="11"/>
      <c r="H170" s="11"/>
      <c r="I170" s="11"/>
      <c r="J170" s="11"/>
      <c r="K170" s="12">
        <f>IF(A170="","",N(F170)+N(G170))</f>
      </c>
      <c r="L170" s="13">
        <f>IF(A170="","",N(D170)+N(E170))</f>
      </c>
      <c r="M170" s="12">
        <f>IF(OR(A170="",N(L170)=0),"",K170/L170)</f>
      </c>
      <c r="N170" s="12">
        <f>IF(A170="","",N(H170)+N(I170)+N(J170))</f>
      </c>
      <c r="O170" s="12">
        <f>IF(A170="","",K170-N170)</f>
      </c>
      <c r="P170" s="12">
        <f>IF(OR(A170="",N(L170)=0),"",O170/L170)</f>
      </c>
      <c r="Q170" s="13">
        <f>IF(A170="","",MONTH(A170))</f>
      </c>
      <c r="R170" s="13">
        <f>IF(A170="","",YEAR(A170))</f>
      </c>
    </row>
    <row r="171" spans="1:18" x14ac:dyDescent="0.25">
      <c r="A171" s="10"/>
      <c r="B171" s="9"/>
      <c r="C171" s="9"/>
      <c r="D171" s="9"/>
      <c r="E171" s="9"/>
      <c r="F171" s="11"/>
      <c r="G171" s="11"/>
      <c r="H171" s="11"/>
      <c r="I171" s="11"/>
      <c r="J171" s="11"/>
      <c r="K171" s="12">
        <f>IF(A171="","",N(F171)+N(G171))</f>
      </c>
      <c r="L171" s="13">
        <f>IF(A171="","",N(D171)+N(E171))</f>
      </c>
      <c r="M171" s="12">
        <f>IF(OR(A171="",N(L171)=0),"",K171/L171)</f>
      </c>
      <c r="N171" s="12">
        <f>IF(A171="","",N(H171)+N(I171)+N(J171))</f>
      </c>
      <c r="O171" s="12">
        <f>IF(A171="","",K171-N171)</f>
      </c>
      <c r="P171" s="12">
        <f>IF(OR(A171="",N(L171)=0),"",O171/L171)</f>
      </c>
      <c r="Q171" s="13">
        <f>IF(A171="","",MONTH(A171))</f>
      </c>
      <c r="R171" s="13">
        <f>IF(A171="","",YEAR(A171))</f>
      </c>
    </row>
    <row r="172" spans="1:18" x14ac:dyDescent="0.25">
      <c r="A172" s="10"/>
      <c r="B172" s="9"/>
      <c r="C172" s="9"/>
      <c r="D172" s="9"/>
      <c r="E172" s="9"/>
      <c r="F172" s="11"/>
      <c r="G172" s="11"/>
      <c r="H172" s="11"/>
      <c r="I172" s="11"/>
      <c r="J172" s="11"/>
      <c r="K172" s="12">
        <f>IF(A172="","",N(F172)+N(G172))</f>
      </c>
      <c r="L172" s="13">
        <f>IF(A172="","",N(D172)+N(E172))</f>
      </c>
      <c r="M172" s="12">
        <f>IF(OR(A172="",N(L172)=0),"",K172/L172)</f>
      </c>
      <c r="N172" s="12">
        <f>IF(A172="","",N(H172)+N(I172)+N(J172))</f>
      </c>
      <c r="O172" s="12">
        <f>IF(A172="","",K172-N172)</f>
      </c>
      <c r="P172" s="12">
        <f>IF(OR(A172="",N(L172)=0),"",O172/L172)</f>
      </c>
      <c r="Q172" s="13">
        <f>IF(A172="","",MONTH(A172))</f>
      </c>
      <c r="R172" s="13">
        <f>IF(A172="","",YEAR(A172))</f>
      </c>
    </row>
    <row r="173" spans="1:18" x14ac:dyDescent="0.25">
      <c r="A173" s="10"/>
      <c r="B173" s="9"/>
      <c r="C173" s="9"/>
      <c r="D173" s="9"/>
      <c r="E173" s="9"/>
      <c r="F173" s="11"/>
      <c r="G173" s="11"/>
      <c r="H173" s="11"/>
      <c r="I173" s="11"/>
      <c r="J173" s="11"/>
      <c r="K173" s="12">
        <f>IF(A173="","",N(F173)+N(G173))</f>
      </c>
      <c r="L173" s="13">
        <f>IF(A173="","",N(D173)+N(E173))</f>
      </c>
      <c r="M173" s="12">
        <f>IF(OR(A173="",N(L173)=0),"",K173/L173)</f>
      </c>
      <c r="N173" s="12">
        <f>IF(A173="","",N(H173)+N(I173)+N(J173))</f>
      </c>
      <c r="O173" s="12">
        <f>IF(A173="","",K173-N173)</f>
      </c>
      <c r="P173" s="12">
        <f>IF(OR(A173="",N(L173)=0),"",O173/L173)</f>
      </c>
      <c r="Q173" s="13">
        <f>IF(A173="","",MONTH(A173))</f>
      </c>
      <c r="R173" s="13">
        <f>IF(A173="","",YEAR(A173))</f>
      </c>
    </row>
    <row r="174" spans="1:18" x14ac:dyDescent="0.25">
      <c r="A174" s="10"/>
      <c r="B174" s="9"/>
      <c r="C174" s="9"/>
      <c r="D174" s="9"/>
      <c r="E174" s="9"/>
      <c r="F174" s="11"/>
      <c r="G174" s="11"/>
      <c r="H174" s="11"/>
      <c r="I174" s="11"/>
      <c r="J174" s="11"/>
      <c r="K174" s="12">
        <f>IF(A174="","",N(F174)+N(G174))</f>
      </c>
      <c r="L174" s="13">
        <f>IF(A174="","",N(D174)+N(E174))</f>
      </c>
      <c r="M174" s="12">
        <f>IF(OR(A174="",N(L174)=0),"",K174/L174)</f>
      </c>
      <c r="N174" s="12">
        <f>IF(A174="","",N(H174)+N(I174)+N(J174))</f>
      </c>
      <c r="O174" s="12">
        <f>IF(A174="","",K174-N174)</f>
      </c>
      <c r="P174" s="12">
        <f>IF(OR(A174="",N(L174)=0),"",O174/L174)</f>
      </c>
      <c r="Q174" s="13">
        <f>IF(A174="","",MONTH(A174))</f>
      </c>
      <c r="R174" s="13">
        <f>IF(A174="","",YEAR(A174))</f>
      </c>
    </row>
    <row r="175" spans="1:18" x14ac:dyDescent="0.25">
      <c r="A175" s="10"/>
      <c r="B175" s="9"/>
      <c r="C175" s="9"/>
      <c r="D175" s="9"/>
      <c r="E175" s="9"/>
      <c r="F175" s="11"/>
      <c r="G175" s="11"/>
      <c r="H175" s="11"/>
      <c r="I175" s="11"/>
      <c r="J175" s="11"/>
      <c r="K175" s="12">
        <f>IF(A175="","",N(F175)+N(G175))</f>
      </c>
      <c r="L175" s="13">
        <f>IF(A175="","",N(D175)+N(E175))</f>
      </c>
      <c r="M175" s="12">
        <f>IF(OR(A175="",N(L175)=0),"",K175/L175)</f>
      </c>
      <c r="N175" s="12">
        <f>IF(A175="","",N(H175)+N(I175)+N(J175))</f>
      </c>
      <c r="O175" s="12">
        <f>IF(A175="","",K175-N175)</f>
      </c>
      <c r="P175" s="12">
        <f>IF(OR(A175="",N(L175)=0),"",O175/L175)</f>
      </c>
      <c r="Q175" s="13">
        <f>IF(A175="","",MONTH(A175))</f>
      </c>
      <c r="R175" s="13">
        <f>IF(A175="","",YEAR(A175))</f>
      </c>
    </row>
    <row r="176" spans="1:18" x14ac:dyDescent="0.25">
      <c r="A176" s="10"/>
      <c r="B176" s="9"/>
      <c r="C176" s="9"/>
      <c r="D176" s="9"/>
      <c r="E176" s="9"/>
      <c r="F176" s="11"/>
      <c r="G176" s="11"/>
      <c r="H176" s="11"/>
      <c r="I176" s="11"/>
      <c r="J176" s="11"/>
      <c r="K176" s="12">
        <f>IF(A176="","",N(F176)+N(G176))</f>
      </c>
      <c r="L176" s="13">
        <f>IF(A176="","",N(D176)+N(E176))</f>
      </c>
      <c r="M176" s="12">
        <f>IF(OR(A176="",N(L176)=0),"",K176/L176)</f>
      </c>
      <c r="N176" s="12">
        <f>IF(A176="","",N(H176)+N(I176)+N(J176))</f>
      </c>
      <c r="O176" s="12">
        <f>IF(A176="","",K176-N176)</f>
      </c>
      <c r="P176" s="12">
        <f>IF(OR(A176="",N(L176)=0),"",O176/L176)</f>
      </c>
      <c r="Q176" s="13">
        <f>IF(A176="","",MONTH(A176))</f>
      </c>
      <c r="R176" s="13">
        <f>IF(A176="","",YEAR(A176))</f>
      </c>
    </row>
    <row r="177" spans="1:18" x14ac:dyDescent="0.25">
      <c r="A177" s="10"/>
      <c r="B177" s="9"/>
      <c r="C177" s="9"/>
      <c r="D177" s="9"/>
      <c r="E177" s="9"/>
      <c r="F177" s="11"/>
      <c r="G177" s="11"/>
      <c r="H177" s="11"/>
      <c r="I177" s="11"/>
      <c r="J177" s="11"/>
      <c r="K177" s="12">
        <f>IF(A177="","",N(F177)+N(G177))</f>
      </c>
      <c r="L177" s="13">
        <f>IF(A177="","",N(D177)+N(E177))</f>
      </c>
      <c r="M177" s="12">
        <f>IF(OR(A177="",N(L177)=0),"",K177/L177)</f>
      </c>
      <c r="N177" s="12">
        <f>IF(A177="","",N(H177)+N(I177)+N(J177))</f>
      </c>
      <c r="O177" s="12">
        <f>IF(A177="","",K177-N177)</f>
      </c>
      <c r="P177" s="12">
        <f>IF(OR(A177="",N(L177)=0),"",O177/L177)</f>
      </c>
      <c r="Q177" s="13">
        <f>IF(A177="","",MONTH(A177))</f>
      </c>
      <c r="R177" s="13">
        <f>IF(A177="","",YEAR(A177))</f>
      </c>
    </row>
    <row r="178" spans="1:18" x14ac:dyDescent="0.25">
      <c r="A178" s="10"/>
      <c r="B178" s="9"/>
      <c r="C178" s="9"/>
      <c r="D178" s="9"/>
      <c r="E178" s="9"/>
      <c r="F178" s="11"/>
      <c r="G178" s="11"/>
      <c r="H178" s="11"/>
      <c r="I178" s="11"/>
      <c r="J178" s="11"/>
      <c r="K178" s="12">
        <f>IF(A178="","",N(F178)+N(G178))</f>
      </c>
      <c r="L178" s="13">
        <f>IF(A178="","",N(D178)+N(E178))</f>
      </c>
      <c r="M178" s="12">
        <f>IF(OR(A178="",N(L178)=0),"",K178/L178)</f>
      </c>
      <c r="N178" s="12">
        <f>IF(A178="","",N(H178)+N(I178)+N(J178))</f>
      </c>
      <c r="O178" s="12">
        <f>IF(A178="","",K178-N178)</f>
      </c>
      <c r="P178" s="12">
        <f>IF(OR(A178="",N(L178)=0),"",O178/L178)</f>
      </c>
      <c r="Q178" s="13">
        <f>IF(A178="","",MONTH(A178))</f>
      </c>
      <c r="R178" s="13">
        <f>IF(A178="","",YEAR(A178))</f>
      </c>
    </row>
    <row r="179" spans="1:18" x14ac:dyDescent="0.25">
      <c r="A179" s="10"/>
      <c r="B179" s="9"/>
      <c r="C179" s="9"/>
      <c r="D179" s="9"/>
      <c r="E179" s="9"/>
      <c r="F179" s="11"/>
      <c r="G179" s="11"/>
      <c r="H179" s="11"/>
      <c r="I179" s="11"/>
      <c r="J179" s="11"/>
      <c r="K179" s="12">
        <f>IF(A179="","",N(F179)+N(G179))</f>
      </c>
      <c r="L179" s="13">
        <f>IF(A179="","",N(D179)+N(E179))</f>
      </c>
      <c r="M179" s="12">
        <f>IF(OR(A179="",N(L179)=0),"",K179/L179)</f>
      </c>
      <c r="N179" s="12">
        <f>IF(A179="","",N(H179)+N(I179)+N(J179))</f>
      </c>
      <c r="O179" s="12">
        <f>IF(A179="","",K179-N179)</f>
      </c>
      <c r="P179" s="12">
        <f>IF(OR(A179="",N(L179)=0),"",O179/L179)</f>
      </c>
      <c r="Q179" s="13">
        <f>IF(A179="","",MONTH(A179))</f>
      </c>
      <c r="R179" s="13">
        <f>IF(A179="","",YEAR(A179))</f>
      </c>
    </row>
    <row r="180" spans="1:18" x14ac:dyDescent="0.25">
      <c r="A180" s="10"/>
      <c r="B180" s="9"/>
      <c r="C180" s="9"/>
      <c r="D180" s="9"/>
      <c r="E180" s="9"/>
      <c r="F180" s="11"/>
      <c r="G180" s="11"/>
      <c r="H180" s="11"/>
      <c r="I180" s="11"/>
      <c r="J180" s="11"/>
      <c r="K180" s="12">
        <f>IF(A180="","",N(F180)+N(G180))</f>
      </c>
      <c r="L180" s="13">
        <f>IF(A180="","",N(D180)+N(E180))</f>
      </c>
      <c r="M180" s="12">
        <f>IF(OR(A180="",N(L180)=0),"",K180/L180)</f>
      </c>
      <c r="N180" s="12">
        <f>IF(A180="","",N(H180)+N(I180)+N(J180))</f>
      </c>
      <c r="O180" s="12">
        <f>IF(A180="","",K180-N180)</f>
      </c>
      <c r="P180" s="12">
        <f>IF(OR(A180="",N(L180)=0),"",O180/L180)</f>
      </c>
      <c r="Q180" s="13">
        <f>IF(A180="","",MONTH(A180))</f>
      </c>
      <c r="R180" s="13">
        <f>IF(A180="","",YEAR(A180))</f>
      </c>
    </row>
    <row r="181" spans="1:18" x14ac:dyDescent="0.25">
      <c r="A181" s="10"/>
      <c r="B181" s="9"/>
      <c r="C181" s="9"/>
      <c r="D181" s="9"/>
      <c r="E181" s="9"/>
      <c r="F181" s="11"/>
      <c r="G181" s="11"/>
      <c r="H181" s="11"/>
      <c r="I181" s="11"/>
      <c r="J181" s="11"/>
      <c r="K181" s="12">
        <f>IF(A181="","",N(F181)+N(G181))</f>
      </c>
      <c r="L181" s="13">
        <f>IF(A181="","",N(D181)+N(E181))</f>
      </c>
      <c r="M181" s="12">
        <f>IF(OR(A181="",N(L181)=0),"",K181/L181)</f>
      </c>
      <c r="N181" s="12">
        <f>IF(A181="","",N(H181)+N(I181)+N(J181))</f>
      </c>
      <c r="O181" s="12">
        <f>IF(A181="","",K181-N181)</f>
      </c>
      <c r="P181" s="12">
        <f>IF(OR(A181="",N(L181)=0),"",O181/L181)</f>
      </c>
      <c r="Q181" s="13">
        <f>IF(A181="","",MONTH(A181))</f>
      </c>
      <c r="R181" s="13">
        <f>IF(A181="","",YEAR(A181))</f>
      </c>
    </row>
    <row r="182" spans="1:18" x14ac:dyDescent="0.25">
      <c r="A182" s="10"/>
      <c r="B182" s="9"/>
      <c r="C182" s="9"/>
      <c r="D182" s="9"/>
      <c r="E182" s="9"/>
      <c r="F182" s="11"/>
      <c r="G182" s="11"/>
      <c r="H182" s="11"/>
      <c r="I182" s="11"/>
      <c r="J182" s="11"/>
      <c r="K182" s="12">
        <f>IF(A182="","",N(F182)+N(G182))</f>
      </c>
      <c r="L182" s="13">
        <f>IF(A182="","",N(D182)+N(E182))</f>
      </c>
      <c r="M182" s="12">
        <f>IF(OR(A182="",N(L182)=0),"",K182/L182)</f>
      </c>
      <c r="N182" s="12">
        <f>IF(A182="","",N(H182)+N(I182)+N(J182))</f>
      </c>
      <c r="O182" s="12">
        <f>IF(A182="","",K182-N182)</f>
      </c>
      <c r="P182" s="12">
        <f>IF(OR(A182="",N(L182)=0),"",O182/L182)</f>
      </c>
      <c r="Q182" s="13">
        <f>IF(A182="","",MONTH(A182))</f>
      </c>
      <c r="R182" s="13">
        <f>IF(A182="","",YEAR(A182))</f>
      </c>
    </row>
    <row r="183" spans="1:18" x14ac:dyDescent="0.25">
      <c r="A183" s="10"/>
      <c r="B183" s="9"/>
      <c r="C183" s="9"/>
      <c r="D183" s="9"/>
      <c r="E183" s="9"/>
      <c r="F183" s="11"/>
      <c r="G183" s="11"/>
      <c r="H183" s="11"/>
      <c r="I183" s="11"/>
      <c r="J183" s="11"/>
      <c r="K183" s="12">
        <f>IF(A183="","",N(F183)+N(G183))</f>
      </c>
      <c r="L183" s="13">
        <f>IF(A183="","",N(D183)+N(E183))</f>
      </c>
      <c r="M183" s="12">
        <f>IF(OR(A183="",N(L183)=0),"",K183/L183)</f>
      </c>
      <c r="N183" s="12">
        <f>IF(A183="","",N(H183)+N(I183)+N(J183))</f>
      </c>
      <c r="O183" s="12">
        <f>IF(A183="","",K183-N183)</f>
      </c>
      <c r="P183" s="12">
        <f>IF(OR(A183="",N(L183)=0),"",O183/L183)</f>
      </c>
      <c r="Q183" s="13">
        <f>IF(A183="","",MONTH(A183))</f>
      </c>
      <c r="R183" s="13">
        <f>IF(A183="","",YEAR(A183))</f>
      </c>
    </row>
    <row r="184" spans="1:18" x14ac:dyDescent="0.25">
      <c r="A184" s="10"/>
      <c r="B184" s="9"/>
      <c r="C184" s="9"/>
      <c r="D184" s="9"/>
      <c r="E184" s="9"/>
      <c r="F184" s="11"/>
      <c r="G184" s="11"/>
      <c r="H184" s="11"/>
      <c r="I184" s="11"/>
      <c r="J184" s="11"/>
      <c r="K184" s="12">
        <f>IF(A184="","",N(F184)+N(G184))</f>
      </c>
      <c r="L184" s="13">
        <f>IF(A184="","",N(D184)+N(E184))</f>
      </c>
      <c r="M184" s="12">
        <f>IF(OR(A184="",N(L184)=0),"",K184/L184)</f>
      </c>
      <c r="N184" s="12">
        <f>IF(A184="","",N(H184)+N(I184)+N(J184))</f>
      </c>
      <c r="O184" s="12">
        <f>IF(A184="","",K184-N184)</f>
      </c>
      <c r="P184" s="12">
        <f>IF(OR(A184="",N(L184)=0),"",O184/L184)</f>
      </c>
      <c r="Q184" s="13">
        <f>IF(A184="","",MONTH(A184))</f>
      </c>
      <c r="R184" s="13">
        <f>IF(A184="","",YEAR(A184))</f>
      </c>
    </row>
    <row r="185" spans="1:18" x14ac:dyDescent="0.25">
      <c r="A185" s="10"/>
      <c r="B185" s="9"/>
      <c r="C185" s="9"/>
      <c r="D185" s="9"/>
      <c r="E185" s="9"/>
      <c r="F185" s="11"/>
      <c r="G185" s="11"/>
      <c r="H185" s="11"/>
      <c r="I185" s="11"/>
      <c r="J185" s="11"/>
      <c r="K185" s="12">
        <f>IF(A185="","",N(F185)+N(G185))</f>
      </c>
      <c r="L185" s="13">
        <f>IF(A185="","",N(D185)+N(E185))</f>
      </c>
      <c r="M185" s="12">
        <f>IF(OR(A185="",N(L185)=0),"",K185/L185)</f>
      </c>
      <c r="N185" s="12">
        <f>IF(A185="","",N(H185)+N(I185)+N(J185))</f>
      </c>
      <c r="O185" s="12">
        <f>IF(A185="","",K185-N185)</f>
      </c>
      <c r="P185" s="12">
        <f>IF(OR(A185="",N(L185)=0),"",O185/L185)</f>
      </c>
      <c r="Q185" s="13">
        <f>IF(A185="","",MONTH(A185))</f>
      </c>
      <c r="R185" s="13">
        <f>IF(A185="","",YEAR(A185))</f>
      </c>
    </row>
    <row r="186" spans="1:18" x14ac:dyDescent="0.25">
      <c r="A186" s="10"/>
      <c r="B186" s="9"/>
      <c r="C186" s="9"/>
      <c r="D186" s="9"/>
      <c r="E186" s="9"/>
      <c r="F186" s="11"/>
      <c r="G186" s="11"/>
      <c r="H186" s="11"/>
      <c r="I186" s="11"/>
      <c r="J186" s="11"/>
      <c r="K186" s="12">
        <f>IF(A186="","",N(F186)+N(G186))</f>
      </c>
      <c r="L186" s="13">
        <f>IF(A186="","",N(D186)+N(E186))</f>
      </c>
      <c r="M186" s="12">
        <f>IF(OR(A186="",N(L186)=0),"",K186/L186)</f>
      </c>
      <c r="N186" s="12">
        <f>IF(A186="","",N(H186)+N(I186)+N(J186))</f>
      </c>
      <c r="O186" s="12">
        <f>IF(A186="","",K186-N186)</f>
      </c>
      <c r="P186" s="12">
        <f>IF(OR(A186="",N(L186)=0),"",O186/L186)</f>
      </c>
      <c r="Q186" s="13">
        <f>IF(A186="","",MONTH(A186))</f>
      </c>
      <c r="R186" s="13">
        <f>IF(A186="","",YEAR(A186))</f>
      </c>
    </row>
    <row r="187" spans="1:18" x14ac:dyDescent="0.25">
      <c r="A187" s="10"/>
      <c r="B187" s="9"/>
      <c r="C187" s="9"/>
      <c r="D187" s="9"/>
      <c r="E187" s="9"/>
      <c r="F187" s="11"/>
      <c r="G187" s="11"/>
      <c r="H187" s="11"/>
      <c r="I187" s="11"/>
      <c r="J187" s="11"/>
      <c r="K187" s="12">
        <f>IF(A187="","",N(F187)+N(G187))</f>
      </c>
      <c r="L187" s="13">
        <f>IF(A187="","",N(D187)+N(E187))</f>
      </c>
      <c r="M187" s="12">
        <f>IF(OR(A187="",N(L187)=0),"",K187/L187)</f>
      </c>
      <c r="N187" s="12">
        <f>IF(A187="","",N(H187)+N(I187)+N(J187))</f>
      </c>
      <c r="O187" s="12">
        <f>IF(A187="","",K187-N187)</f>
      </c>
      <c r="P187" s="12">
        <f>IF(OR(A187="",N(L187)=0),"",O187/L187)</f>
      </c>
      <c r="Q187" s="13">
        <f>IF(A187="","",MONTH(A187))</f>
      </c>
      <c r="R187" s="13">
        <f>IF(A187="","",YEAR(A187))</f>
      </c>
    </row>
    <row r="188" spans="1:18" x14ac:dyDescent="0.25">
      <c r="A188" s="10"/>
      <c r="B188" s="9"/>
      <c r="C188" s="9"/>
      <c r="D188" s="9"/>
      <c r="E188" s="9"/>
      <c r="F188" s="11"/>
      <c r="G188" s="11"/>
      <c r="H188" s="11"/>
      <c r="I188" s="11"/>
      <c r="J188" s="11"/>
      <c r="K188" s="12">
        <f>IF(A188="","",N(F188)+N(G188))</f>
      </c>
      <c r="L188" s="13">
        <f>IF(A188="","",N(D188)+N(E188))</f>
      </c>
      <c r="M188" s="12">
        <f>IF(OR(A188="",N(L188)=0),"",K188/L188)</f>
      </c>
      <c r="N188" s="12">
        <f>IF(A188="","",N(H188)+N(I188)+N(J188))</f>
      </c>
      <c r="O188" s="12">
        <f>IF(A188="","",K188-N188)</f>
      </c>
      <c r="P188" s="12">
        <f>IF(OR(A188="",N(L188)=0),"",O188/L188)</f>
      </c>
      <c r="Q188" s="13">
        <f>IF(A188="","",MONTH(A188))</f>
      </c>
      <c r="R188" s="13">
        <f>IF(A188="","",YEAR(A188))</f>
      </c>
    </row>
    <row r="189" spans="1:18" x14ac:dyDescent="0.25">
      <c r="A189" s="10"/>
      <c r="B189" s="9"/>
      <c r="C189" s="9"/>
      <c r="D189" s="9"/>
      <c r="E189" s="9"/>
      <c r="F189" s="11"/>
      <c r="G189" s="11"/>
      <c r="H189" s="11"/>
      <c r="I189" s="11"/>
      <c r="J189" s="11"/>
      <c r="K189" s="12">
        <f>IF(A189="","",N(F189)+N(G189))</f>
      </c>
      <c r="L189" s="13">
        <f>IF(A189="","",N(D189)+N(E189))</f>
      </c>
      <c r="M189" s="12">
        <f>IF(OR(A189="",N(L189)=0),"",K189/L189)</f>
      </c>
      <c r="N189" s="12">
        <f>IF(A189="","",N(H189)+N(I189)+N(J189))</f>
      </c>
      <c r="O189" s="12">
        <f>IF(A189="","",K189-N189)</f>
      </c>
      <c r="P189" s="12">
        <f>IF(OR(A189="",N(L189)=0),"",O189/L189)</f>
      </c>
      <c r="Q189" s="13">
        <f>IF(A189="","",MONTH(A189))</f>
      </c>
      <c r="R189" s="13">
        <f>IF(A189="","",YEAR(A189))</f>
      </c>
    </row>
    <row r="190" spans="1:18" x14ac:dyDescent="0.25">
      <c r="A190" s="10"/>
      <c r="B190" s="9"/>
      <c r="C190" s="9"/>
      <c r="D190" s="9"/>
      <c r="E190" s="9"/>
      <c r="F190" s="11"/>
      <c r="G190" s="11"/>
      <c r="H190" s="11"/>
      <c r="I190" s="11"/>
      <c r="J190" s="11"/>
      <c r="K190" s="12">
        <f>IF(A190="","",N(F190)+N(G190))</f>
      </c>
      <c r="L190" s="13">
        <f>IF(A190="","",N(D190)+N(E190))</f>
      </c>
      <c r="M190" s="12">
        <f>IF(OR(A190="",N(L190)=0),"",K190/L190)</f>
      </c>
      <c r="N190" s="12">
        <f>IF(A190="","",N(H190)+N(I190)+N(J190))</f>
      </c>
      <c r="O190" s="12">
        <f>IF(A190="","",K190-N190)</f>
      </c>
      <c r="P190" s="12">
        <f>IF(OR(A190="",N(L190)=0),"",O190/L190)</f>
      </c>
      <c r="Q190" s="13">
        <f>IF(A190="","",MONTH(A190))</f>
      </c>
      <c r="R190" s="13">
        <f>IF(A190="","",YEAR(A190))</f>
      </c>
    </row>
    <row r="191" spans="1:18" x14ac:dyDescent="0.25">
      <c r="A191" s="10"/>
      <c r="B191" s="9"/>
      <c r="C191" s="9"/>
      <c r="D191" s="9"/>
      <c r="E191" s="9"/>
      <c r="F191" s="11"/>
      <c r="G191" s="11"/>
      <c r="H191" s="11"/>
      <c r="I191" s="11"/>
      <c r="J191" s="11"/>
      <c r="K191" s="12">
        <f>IF(A191="","",N(F191)+N(G191))</f>
      </c>
      <c r="L191" s="13">
        <f>IF(A191="","",N(D191)+N(E191))</f>
      </c>
      <c r="M191" s="12">
        <f>IF(OR(A191="",N(L191)=0),"",K191/L191)</f>
      </c>
      <c r="N191" s="12">
        <f>IF(A191="","",N(H191)+N(I191)+N(J191))</f>
      </c>
      <c r="O191" s="12">
        <f>IF(A191="","",K191-N191)</f>
      </c>
      <c r="P191" s="12">
        <f>IF(OR(A191="",N(L191)=0),"",O191/L191)</f>
      </c>
      <c r="Q191" s="13">
        <f>IF(A191="","",MONTH(A191))</f>
      </c>
      <c r="R191" s="13">
        <f>IF(A191="","",YEAR(A191))</f>
      </c>
    </row>
    <row r="192" spans="1:18" x14ac:dyDescent="0.25">
      <c r="A192" s="10"/>
      <c r="B192" s="9"/>
      <c r="C192" s="9"/>
      <c r="D192" s="9"/>
      <c r="E192" s="9"/>
      <c r="F192" s="11"/>
      <c r="G192" s="11"/>
      <c r="H192" s="11"/>
      <c r="I192" s="11"/>
      <c r="J192" s="11"/>
      <c r="K192" s="12">
        <f>IF(A192="","",N(F192)+N(G192))</f>
      </c>
      <c r="L192" s="13">
        <f>IF(A192="","",N(D192)+N(E192))</f>
      </c>
      <c r="M192" s="12">
        <f>IF(OR(A192="",N(L192)=0),"",K192/L192)</f>
      </c>
      <c r="N192" s="12">
        <f>IF(A192="","",N(H192)+N(I192)+N(J192))</f>
      </c>
      <c r="O192" s="12">
        <f>IF(A192="","",K192-N192)</f>
      </c>
      <c r="P192" s="12">
        <f>IF(OR(A192="",N(L192)=0),"",O192/L192)</f>
      </c>
      <c r="Q192" s="13">
        <f>IF(A192="","",MONTH(A192))</f>
      </c>
      <c r="R192" s="13">
        <f>IF(A192="","",YEAR(A192))</f>
      </c>
    </row>
    <row r="193" spans="1:18" x14ac:dyDescent="0.25">
      <c r="A193" s="10"/>
      <c r="B193" s="9"/>
      <c r="C193" s="9"/>
      <c r="D193" s="9"/>
      <c r="E193" s="9"/>
      <c r="F193" s="11"/>
      <c r="G193" s="11"/>
      <c r="H193" s="11"/>
      <c r="I193" s="11"/>
      <c r="J193" s="11"/>
      <c r="K193" s="12">
        <f>IF(A193="","",N(F193)+N(G193))</f>
      </c>
      <c r="L193" s="13">
        <f>IF(A193="","",N(D193)+N(E193))</f>
      </c>
      <c r="M193" s="12">
        <f>IF(OR(A193="",N(L193)=0),"",K193/L193)</f>
      </c>
      <c r="N193" s="12">
        <f>IF(A193="","",N(H193)+N(I193)+N(J193))</f>
      </c>
      <c r="O193" s="12">
        <f>IF(A193="","",K193-N193)</f>
      </c>
      <c r="P193" s="12">
        <f>IF(OR(A193="",N(L193)=0),"",O193/L193)</f>
      </c>
      <c r="Q193" s="13">
        <f>IF(A193="","",MONTH(A193))</f>
      </c>
      <c r="R193" s="13">
        <f>IF(A193="","",YEAR(A193))</f>
      </c>
    </row>
    <row r="194" spans="1:18" x14ac:dyDescent="0.25">
      <c r="A194" s="10"/>
      <c r="B194" s="9"/>
      <c r="C194" s="9"/>
      <c r="D194" s="9"/>
      <c r="E194" s="9"/>
      <c r="F194" s="11"/>
      <c r="G194" s="11"/>
      <c r="H194" s="11"/>
      <c r="I194" s="11"/>
      <c r="J194" s="11"/>
      <c r="K194" s="12">
        <f>IF(A194="","",N(F194)+N(G194))</f>
      </c>
      <c r="L194" s="13">
        <f>IF(A194="","",N(D194)+N(E194))</f>
      </c>
      <c r="M194" s="12">
        <f>IF(OR(A194="",N(L194)=0),"",K194/L194)</f>
      </c>
      <c r="N194" s="12">
        <f>IF(A194="","",N(H194)+N(I194)+N(J194))</f>
      </c>
      <c r="O194" s="12">
        <f>IF(A194="","",K194-N194)</f>
      </c>
      <c r="P194" s="12">
        <f>IF(OR(A194="",N(L194)=0),"",O194/L194)</f>
      </c>
      <c r="Q194" s="13">
        <f>IF(A194="","",MONTH(A194))</f>
      </c>
      <c r="R194" s="13">
        <f>IF(A194="","",YEAR(A194))</f>
      </c>
    </row>
    <row r="195" spans="1:18" x14ac:dyDescent="0.25">
      <c r="A195" s="10"/>
      <c r="B195" s="9"/>
      <c r="C195" s="9"/>
      <c r="D195" s="9"/>
      <c r="E195" s="9"/>
      <c r="F195" s="11"/>
      <c r="G195" s="11"/>
      <c r="H195" s="11"/>
      <c r="I195" s="11"/>
      <c r="J195" s="11"/>
      <c r="K195" s="12">
        <f>IF(A195="","",N(F195)+N(G195))</f>
      </c>
      <c r="L195" s="13">
        <f>IF(A195="","",N(D195)+N(E195))</f>
      </c>
      <c r="M195" s="12">
        <f>IF(OR(A195="",N(L195)=0),"",K195/L195)</f>
      </c>
      <c r="N195" s="12">
        <f>IF(A195="","",N(H195)+N(I195)+N(J195))</f>
      </c>
      <c r="O195" s="12">
        <f>IF(A195="","",K195-N195)</f>
      </c>
      <c r="P195" s="12">
        <f>IF(OR(A195="",N(L195)=0),"",O195/L195)</f>
      </c>
      <c r="Q195" s="13">
        <f>IF(A195="","",MONTH(A195))</f>
      </c>
      <c r="R195" s="13">
        <f>IF(A195="","",YEAR(A195))</f>
      </c>
    </row>
    <row r="196" spans="1:18" x14ac:dyDescent="0.25">
      <c r="A196" s="10"/>
      <c r="B196" s="9"/>
      <c r="C196" s="9"/>
      <c r="D196" s="9"/>
      <c r="E196" s="9"/>
      <c r="F196" s="11"/>
      <c r="G196" s="11"/>
      <c r="H196" s="11"/>
      <c r="I196" s="11"/>
      <c r="J196" s="11"/>
      <c r="K196" s="12">
        <f>IF(A196="","",N(F196)+N(G196))</f>
      </c>
      <c r="L196" s="13">
        <f>IF(A196="","",N(D196)+N(E196))</f>
      </c>
      <c r="M196" s="12">
        <f>IF(OR(A196="",N(L196)=0),"",K196/L196)</f>
      </c>
      <c r="N196" s="12">
        <f>IF(A196="","",N(H196)+N(I196)+N(J196))</f>
      </c>
      <c r="O196" s="12">
        <f>IF(A196="","",K196-N196)</f>
      </c>
      <c r="P196" s="12">
        <f>IF(OR(A196="",N(L196)=0),"",O196/L196)</f>
      </c>
      <c r="Q196" s="13">
        <f>IF(A196="","",MONTH(A196))</f>
      </c>
      <c r="R196" s="13">
        <f>IF(A196="","",YEAR(A196))</f>
      </c>
    </row>
    <row r="197" spans="1:18" x14ac:dyDescent="0.25">
      <c r="A197" s="10"/>
      <c r="B197" s="9"/>
      <c r="C197" s="9"/>
      <c r="D197" s="9"/>
      <c r="E197" s="9"/>
      <c r="F197" s="11"/>
      <c r="G197" s="11"/>
      <c r="H197" s="11"/>
      <c r="I197" s="11"/>
      <c r="J197" s="11"/>
      <c r="K197" s="12">
        <f>IF(A197="","",N(F197)+N(G197))</f>
      </c>
      <c r="L197" s="13">
        <f>IF(A197="","",N(D197)+N(E197))</f>
      </c>
      <c r="M197" s="12">
        <f>IF(OR(A197="",N(L197)=0),"",K197/L197)</f>
      </c>
      <c r="N197" s="12">
        <f>IF(A197="","",N(H197)+N(I197)+N(J197))</f>
      </c>
      <c r="O197" s="12">
        <f>IF(A197="","",K197-N197)</f>
      </c>
      <c r="P197" s="12">
        <f>IF(OR(A197="",N(L197)=0),"",O197/L197)</f>
      </c>
      <c r="Q197" s="13">
        <f>IF(A197="","",MONTH(A197))</f>
      </c>
      <c r="R197" s="13">
        <f>IF(A197="","",YEAR(A197))</f>
      </c>
    </row>
    <row r="198" spans="1:18" x14ac:dyDescent="0.25">
      <c r="A198" s="10"/>
      <c r="B198" s="9"/>
      <c r="C198" s="9"/>
      <c r="D198" s="9"/>
      <c r="E198" s="9"/>
      <c r="F198" s="11"/>
      <c r="G198" s="11"/>
      <c r="H198" s="11"/>
      <c r="I198" s="11"/>
      <c r="J198" s="11"/>
      <c r="K198" s="12">
        <f>IF(A198="","",N(F198)+N(G198))</f>
      </c>
      <c r="L198" s="13">
        <f>IF(A198="","",N(D198)+N(E198))</f>
      </c>
      <c r="M198" s="12">
        <f>IF(OR(A198="",N(L198)=0),"",K198/L198)</f>
      </c>
      <c r="N198" s="12">
        <f>IF(A198="","",N(H198)+N(I198)+N(J198))</f>
      </c>
      <c r="O198" s="12">
        <f>IF(A198="","",K198-N198)</f>
      </c>
      <c r="P198" s="12">
        <f>IF(OR(A198="",N(L198)=0),"",O198/L198)</f>
      </c>
      <c r="Q198" s="13">
        <f>IF(A198="","",MONTH(A198))</f>
      </c>
      <c r="R198" s="13">
        <f>IF(A198="","",YEAR(A198))</f>
      </c>
    </row>
    <row r="199" spans="1:18" x14ac:dyDescent="0.25">
      <c r="A199" s="10"/>
      <c r="B199" s="9"/>
      <c r="C199" s="9"/>
      <c r="D199" s="9"/>
      <c r="E199" s="9"/>
      <c r="F199" s="11"/>
      <c r="G199" s="11"/>
      <c r="H199" s="11"/>
      <c r="I199" s="11"/>
      <c r="J199" s="11"/>
      <c r="K199" s="12">
        <f>IF(A199="","",N(F199)+N(G199))</f>
      </c>
      <c r="L199" s="13">
        <f>IF(A199="","",N(D199)+N(E199))</f>
      </c>
      <c r="M199" s="12">
        <f>IF(OR(A199="",N(L199)=0),"",K199/L199)</f>
      </c>
      <c r="N199" s="12">
        <f>IF(A199="","",N(H199)+N(I199)+N(J199))</f>
      </c>
      <c r="O199" s="12">
        <f>IF(A199="","",K199-N199)</f>
      </c>
      <c r="P199" s="12">
        <f>IF(OR(A199="",N(L199)=0),"",O199/L199)</f>
      </c>
      <c r="Q199" s="13">
        <f>IF(A199="","",MONTH(A199))</f>
      </c>
      <c r="R199" s="13">
        <f>IF(A199="","",YEAR(A199))</f>
      </c>
    </row>
    <row r="200" spans="1:18" x14ac:dyDescent="0.25">
      <c r="A200" s="10"/>
      <c r="B200" s="9"/>
      <c r="C200" s="9"/>
      <c r="D200" s="9"/>
      <c r="E200" s="9"/>
      <c r="F200" s="11"/>
      <c r="G200" s="11"/>
      <c r="H200" s="11"/>
      <c r="I200" s="11"/>
      <c r="J200" s="11"/>
      <c r="K200" s="12">
        <f>IF(A200="","",N(F200)+N(G200))</f>
      </c>
      <c r="L200" s="13">
        <f>IF(A200="","",N(D200)+N(E200))</f>
      </c>
      <c r="M200" s="12">
        <f>IF(OR(A200="",N(L200)=0),"",K200/L200)</f>
      </c>
      <c r="N200" s="12">
        <f>IF(A200="","",N(H200)+N(I200)+N(J200))</f>
      </c>
      <c r="O200" s="12">
        <f>IF(A200="","",K200-N200)</f>
      </c>
      <c r="P200" s="12">
        <f>IF(OR(A200="",N(L200)=0),"",O200/L200)</f>
      </c>
      <c r="Q200" s="13">
        <f>IF(A200="","",MONTH(A200))</f>
      </c>
      <c r="R200" s="13">
        <f>IF(A200="","",YEAR(A200))</f>
      </c>
    </row>
    <row r="201" spans="1:18" x14ac:dyDescent="0.25">
      <c r="A201" s="10"/>
      <c r="B201" s="9"/>
      <c r="C201" s="9"/>
      <c r="D201" s="9"/>
      <c r="E201" s="9"/>
      <c r="F201" s="11"/>
      <c r="G201" s="11"/>
      <c r="H201" s="11"/>
      <c r="I201" s="11"/>
      <c r="J201" s="11"/>
      <c r="K201" s="12">
        <f>IF(A201="","",N(F201)+N(G201))</f>
      </c>
      <c r="L201" s="13">
        <f>IF(A201="","",N(D201)+N(E201))</f>
      </c>
      <c r="M201" s="12">
        <f>IF(OR(A201="",N(L201)=0),"",K201/L201)</f>
      </c>
      <c r="N201" s="12">
        <f>IF(A201="","",N(H201)+N(I201)+N(J201))</f>
      </c>
      <c r="O201" s="12">
        <f>IF(A201="","",K201-N201)</f>
      </c>
      <c r="P201" s="12">
        <f>IF(OR(A201="",N(L201)=0),"",O201/L201)</f>
      </c>
      <c r="Q201" s="13">
        <f>IF(A201="","",MONTH(A201))</f>
      </c>
      <c r="R201" s="13">
        <f>IF(A201="","",YEAR(A201))</f>
      </c>
    </row>
    <row r="202" spans="1:18" x14ac:dyDescent="0.25">
      <c r="A202" s="10"/>
      <c r="B202" s="9"/>
      <c r="C202" s="9"/>
      <c r="D202" s="9"/>
      <c r="E202" s="9"/>
      <c r="F202" s="11"/>
      <c r="G202" s="11"/>
      <c r="H202" s="11"/>
      <c r="I202" s="11"/>
      <c r="J202" s="11"/>
      <c r="K202" s="12">
        <f>IF(A202="","",N(F202)+N(G202))</f>
      </c>
      <c r="L202" s="13">
        <f>IF(A202="","",N(D202)+N(E202))</f>
      </c>
      <c r="M202" s="12">
        <f>IF(OR(A202="",N(L202)=0),"",K202/L202)</f>
      </c>
      <c r="N202" s="12">
        <f>IF(A202="","",N(H202)+N(I202)+N(J202))</f>
      </c>
      <c r="O202" s="12">
        <f>IF(A202="","",K202-N202)</f>
      </c>
      <c r="P202" s="12">
        <f>IF(OR(A202="",N(L202)=0),"",O202/L202)</f>
      </c>
      <c r="Q202" s="13">
        <f>IF(A202="","",MONTH(A202))</f>
      </c>
      <c r="R202" s="13">
        <f>IF(A202="","",YEAR(A202))</f>
      </c>
    </row>
    <row r="203" spans="1:18" x14ac:dyDescent="0.25">
      <c r="A203" s="10"/>
      <c r="B203" s="9"/>
      <c r="C203" s="9"/>
      <c r="D203" s="9"/>
      <c r="E203" s="9"/>
      <c r="F203" s="11"/>
      <c r="G203" s="11"/>
      <c r="H203" s="11"/>
      <c r="I203" s="11"/>
      <c r="J203" s="11"/>
      <c r="K203" s="12">
        <f>IF(A203="","",N(F203)+N(G203))</f>
      </c>
      <c r="L203" s="13">
        <f>IF(A203="","",N(D203)+N(E203))</f>
      </c>
      <c r="M203" s="12">
        <f>IF(OR(A203="",N(L203)=0),"",K203/L203)</f>
      </c>
      <c r="N203" s="12">
        <f>IF(A203="","",N(H203)+N(I203)+N(J203))</f>
      </c>
      <c r="O203" s="12">
        <f>IF(A203="","",K203-N203)</f>
      </c>
      <c r="P203" s="12">
        <f>IF(OR(A203="",N(L203)=0),"",O203/L203)</f>
      </c>
      <c r="Q203" s="13">
        <f>IF(A203="","",MONTH(A203))</f>
      </c>
      <c r="R203" s="13">
        <f>IF(A203="","",YEAR(A203))</f>
      </c>
    </row>
    <row r="204" spans="1:18" x14ac:dyDescent="0.25">
      <c r="A204" s="10"/>
      <c r="B204" s="9"/>
      <c r="C204" s="9"/>
      <c r="D204" s="9"/>
      <c r="E204" s="9"/>
      <c r="F204" s="11"/>
      <c r="G204" s="11"/>
      <c r="H204" s="11"/>
      <c r="I204" s="11"/>
      <c r="J204" s="11"/>
      <c r="K204" s="12">
        <f>IF(A204="","",N(F204)+N(G204))</f>
      </c>
      <c r="L204" s="13">
        <f>IF(A204="","",N(D204)+N(E204))</f>
      </c>
      <c r="M204" s="12">
        <f>IF(OR(A204="",N(L204)=0),"",K204/L204)</f>
      </c>
      <c r="N204" s="12">
        <f>IF(A204="","",N(H204)+N(I204)+N(J204))</f>
      </c>
      <c r="O204" s="12">
        <f>IF(A204="","",K204-N204)</f>
      </c>
      <c r="P204" s="12">
        <f>IF(OR(A204="",N(L204)=0),"",O204/L204)</f>
      </c>
      <c r="Q204" s="13">
        <f>IF(A204="","",MONTH(A204))</f>
      </c>
      <c r="R204" s="13">
        <f>IF(A204="","",YEAR(A204))</f>
      </c>
    </row>
    <row r="205" spans="1:18" x14ac:dyDescent="0.25">
      <c r="A205" s="10"/>
      <c r="B205" s="9"/>
      <c r="C205" s="9"/>
      <c r="D205" s="9"/>
      <c r="E205" s="9"/>
      <c r="F205" s="11"/>
      <c r="G205" s="11"/>
      <c r="H205" s="11"/>
      <c r="I205" s="11"/>
      <c r="J205" s="11"/>
      <c r="K205" s="12">
        <f>IF(A205="","",N(F205)+N(G205))</f>
      </c>
      <c r="L205" s="13">
        <f>IF(A205="","",N(D205)+N(E205))</f>
      </c>
      <c r="M205" s="12">
        <f>IF(OR(A205="",N(L205)=0),"",K205/L205)</f>
      </c>
      <c r="N205" s="12">
        <f>IF(A205="","",N(H205)+N(I205)+N(J205))</f>
      </c>
      <c r="O205" s="12">
        <f>IF(A205="","",K205-N205)</f>
      </c>
      <c r="P205" s="12">
        <f>IF(OR(A205="",N(L205)=0),"",O205/L205)</f>
      </c>
      <c r="Q205" s="13">
        <f>IF(A205="","",MONTH(A205))</f>
      </c>
      <c r="R205" s="13">
        <f>IF(A205="","",YEAR(A205))</f>
      </c>
    </row>
    <row r="206" spans="1:18" x14ac:dyDescent="0.25">
      <c r="A206" s="10"/>
      <c r="B206" s="9"/>
      <c r="C206" s="9"/>
      <c r="D206" s="9"/>
      <c r="E206" s="9"/>
      <c r="F206" s="11"/>
      <c r="G206" s="11"/>
      <c r="H206" s="11"/>
      <c r="I206" s="11"/>
      <c r="J206" s="11"/>
      <c r="K206" s="12">
        <f>IF(A206="","",N(F206)+N(G206))</f>
      </c>
      <c r="L206" s="13">
        <f>IF(A206="","",N(D206)+N(E206))</f>
      </c>
      <c r="M206" s="12">
        <f>IF(OR(A206="",N(L206)=0),"",K206/L206)</f>
      </c>
      <c r="N206" s="12">
        <f>IF(A206="","",N(H206)+N(I206)+N(J206))</f>
      </c>
      <c r="O206" s="12">
        <f>IF(A206="","",K206-N206)</f>
      </c>
      <c r="P206" s="12">
        <f>IF(OR(A206="",N(L206)=0),"",O206/L206)</f>
      </c>
      <c r="Q206" s="13">
        <f>IF(A206="","",MONTH(A206))</f>
      </c>
      <c r="R206" s="13">
        <f>IF(A206="","",YEAR(A206))</f>
      </c>
    </row>
    <row r="207" spans="1:18" x14ac:dyDescent="0.25">
      <c r="A207" s="10"/>
      <c r="B207" s="9"/>
      <c r="C207" s="9"/>
      <c r="D207" s="9"/>
      <c r="E207" s="9"/>
      <c r="F207" s="11"/>
      <c r="G207" s="11"/>
      <c r="H207" s="11"/>
      <c r="I207" s="11"/>
      <c r="J207" s="11"/>
      <c r="K207" s="12">
        <f>IF(A207="","",N(F207)+N(G207))</f>
      </c>
      <c r="L207" s="13">
        <f>IF(A207="","",N(D207)+N(E207))</f>
      </c>
      <c r="M207" s="12">
        <f>IF(OR(A207="",N(L207)=0),"",K207/L207)</f>
      </c>
      <c r="N207" s="12">
        <f>IF(A207="","",N(H207)+N(I207)+N(J207))</f>
      </c>
      <c r="O207" s="12">
        <f>IF(A207="","",K207-N207)</f>
      </c>
      <c r="P207" s="12">
        <f>IF(OR(A207="",N(L207)=0),"",O207/L207)</f>
      </c>
      <c r="Q207" s="13">
        <f>IF(A207="","",MONTH(A207))</f>
      </c>
      <c r="R207" s="13">
        <f>IF(A207="","",YEAR(A207))</f>
      </c>
    </row>
    <row r="208" spans="1:18" x14ac:dyDescent="0.25">
      <c r="A208" s="10"/>
      <c r="B208" s="9"/>
      <c r="C208" s="9"/>
      <c r="D208" s="9"/>
      <c r="E208" s="9"/>
      <c r="F208" s="11"/>
      <c r="G208" s="11"/>
      <c r="H208" s="11"/>
      <c r="I208" s="11"/>
      <c r="J208" s="11"/>
      <c r="K208" s="12">
        <f>IF(A208="","",N(F208)+N(G208))</f>
      </c>
      <c r="L208" s="13">
        <f>IF(A208="","",N(D208)+N(E208))</f>
      </c>
      <c r="M208" s="12">
        <f>IF(OR(A208="",N(L208)=0),"",K208/L208)</f>
      </c>
      <c r="N208" s="12">
        <f>IF(A208="","",N(H208)+N(I208)+N(J208))</f>
      </c>
      <c r="O208" s="12">
        <f>IF(A208="","",K208-N208)</f>
      </c>
      <c r="P208" s="12">
        <f>IF(OR(A208="",N(L208)=0),"",O208/L208)</f>
      </c>
      <c r="Q208" s="13">
        <f>IF(A208="","",MONTH(A208))</f>
      </c>
      <c r="R208" s="13">
        <f>IF(A208="","",YEAR(A208))</f>
      </c>
    </row>
    <row r="209" spans="1:18" x14ac:dyDescent="0.25">
      <c r="A209" s="10"/>
      <c r="B209" s="9"/>
      <c r="C209" s="9"/>
      <c r="D209" s="9"/>
      <c r="E209" s="9"/>
      <c r="F209" s="11"/>
      <c r="G209" s="11"/>
      <c r="H209" s="11"/>
      <c r="I209" s="11"/>
      <c r="J209" s="11"/>
      <c r="K209" s="12">
        <f>IF(A209="","",N(F209)+N(G209))</f>
      </c>
      <c r="L209" s="13">
        <f>IF(A209="","",N(D209)+N(E209))</f>
      </c>
      <c r="M209" s="12">
        <f>IF(OR(A209="",N(L209)=0),"",K209/L209)</f>
      </c>
      <c r="N209" s="12">
        <f>IF(A209="","",N(H209)+N(I209)+N(J209))</f>
      </c>
      <c r="O209" s="12">
        <f>IF(A209="","",K209-N209)</f>
      </c>
      <c r="P209" s="12">
        <f>IF(OR(A209="",N(L209)=0),"",O209/L209)</f>
      </c>
      <c r="Q209" s="13">
        <f>IF(A209="","",MONTH(A209))</f>
      </c>
      <c r="R209" s="13">
        <f>IF(A209="","",YEAR(A209))</f>
      </c>
    </row>
    <row r="210" spans="1:18" x14ac:dyDescent="0.25">
      <c r="A210" s="10"/>
      <c r="B210" s="9"/>
      <c r="C210" s="9"/>
      <c r="D210" s="9"/>
      <c r="E210" s="9"/>
      <c r="F210" s="11"/>
      <c r="G210" s="11"/>
      <c r="H210" s="11"/>
      <c r="I210" s="11"/>
      <c r="J210" s="11"/>
      <c r="K210" s="12">
        <f>IF(A210="","",N(F210)+N(G210))</f>
      </c>
      <c r="L210" s="13">
        <f>IF(A210="","",N(D210)+N(E210))</f>
      </c>
      <c r="M210" s="12">
        <f>IF(OR(A210="",N(L210)=0),"",K210/L210)</f>
      </c>
      <c r="N210" s="12">
        <f>IF(A210="","",N(H210)+N(I210)+N(J210))</f>
      </c>
      <c r="O210" s="12">
        <f>IF(A210="","",K210-N210)</f>
      </c>
      <c r="P210" s="12">
        <f>IF(OR(A210="",N(L210)=0),"",O210/L210)</f>
      </c>
      <c r="Q210" s="13">
        <f>IF(A210="","",MONTH(A210))</f>
      </c>
      <c r="R210" s="13">
        <f>IF(A210="","",YEAR(A210))</f>
      </c>
    </row>
    <row r="211" spans="1:18" x14ac:dyDescent="0.25">
      <c r="A211" s="10"/>
      <c r="B211" s="9"/>
      <c r="C211" s="9"/>
      <c r="D211" s="9"/>
      <c r="E211" s="9"/>
      <c r="F211" s="11"/>
      <c r="G211" s="11"/>
      <c r="H211" s="11"/>
      <c r="I211" s="11"/>
      <c r="J211" s="11"/>
      <c r="K211" s="12">
        <f>IF(A211="","",N(F211)+N(G211))</f>
      </c>
      <c r="L211" s="13">
        <f>IF(A211="","",N(D211)+N(E211))</f>
      </c>
      <c r="M211" s="12">
        <f>IF(OR(A211="",N(L211)=0),"",K211/L211)</f>
      </c>
      <c r="N211" s="12">
        <f>IF(A211="","",N(H211)+N(I211)+N(J211))</f>
      </c>
      <c r="O211" s="12">
        <f>IF(A211="","",K211-N211)</f>
      </c>
      <c r="P211" s="12">
        <f>IF(OR(A211="",N(L211)=0),"",O211/L211)</f>
      </c>
      <c r="Q211" s="13">
        <f>IF(A211="","",MONTH(A211))</f>
      </c>
      <c r="R211" s="13">
        <f>IF(A211="","",YEAR(A211))</f>
      </c>
    </row>
    <row r="212" spans="1:18" x14ac:dyDescent="0.25">
      <c r="A212" s="10"/>
      <c r="B212" s="9"/>
      <c r="C212" s="9"/>
      <c r="D212" s="9"/>
      <c r="E212" s="9"/>
      <c r="F212" s="11"/>
      <c r="G212" s="11"/>
      <c r="H212" s="11"/>
      <c r="I212" s="11"/>
      <c r="J212" s="11"/>
      <c r="K212" s="12">
        <f>IF(A212="","",N(F212)+N(G212))</f>
      </c>
      <c r="L212" s="13">
        <f>IF(A212="","",N(D212)+N(E212))</f>
      </c>
      <c r="M212" s="12">
        <f>IF(OR(A212="",N(L212)=0),"",K212/L212)</f>
      </c>
      <c r="N212" s="12">
        <f>IF(A212="","",N(H212)+N(I212)+N(J212))</f>
      </c>
      <c r="O212" s="12">
        <f>IF(A212="","",K212-N212)</f>
      </c>
      <c r="P212" s="12">
        <f>IF(OR(A212="",N(L212)=0),"",O212/L212)</f>
      </c>
      <c r="Q212" s="13">
        <f>IF(A212="","",MONTH(A212))</f>
      </c>
      <c r="R212" s="13">
        <f>IF(A212="","",YEAR(A212))</f>
      </c>
    </row>
    <row r="213" spans="1:18" x14ac:dyDescent="0.25">
      <c r="A213" s="10"/>
      <c r="B213" s="9"/>
      <c r="C213" s="9"/>
      <c r="D213" s="9"/>
      <c r="E213" s="9"/>
      <c r="F213" s="11"/>
      <c r="G213" s="11"/>
      <c r="H213" s="11"/>
      <c r="I213" s="11"/>
      <c r="J213" s="11"/>
      <c r="K213" s="12">
        <f>IF(A213="","",N(F213)+N(G213))</f>
      </c>
      <c r="L213" s="13">
        <f>IF(A213="","",N(D213)+N(E213))</f>
      </c>
      <c r="M213" s="12">
        <f>IF(OR(A213="",N(L213)=0),"",K213/L213)</f>
      </c>
      <c r="N213" s="12">
        <f>IF(A213="","",N(H213)+N(I213)+N(J213))</f>
      </c>
      <c r="O213" s="12">
        <f>IF(A213="","",K213-N213)</f>
      </c>
      <c r="P213" s="12">
        <f>IF(OR(A213="",N(L213)=0),"",O213/L213)</f>
      </c>
      <c r="Q213" s="13">
        <f>IF(A213="","",MONTH(A213))</f>
      </c>
      <c r="R213" s="13">
        <f>IF(A213="","",YEAR(A213))</f>
      </c>
    </row>
    <row r="214" spans="1:18" x14ac:dyDescent="0.25">
      <c r="A214" s="10"/>
      <c r="B214" s="9"/>
      <c r="C214" s="9"/>
      <c r="D214" s="9"/>
      <c r="E214" s="9"/>
      <c r="F214" s="11"/>
      <c r="G214" s="11"/>
      <c r="H214" s="11"/>
      <c r="I214" s="11"/>
      <c r="J214" s="11"/>
      <c r="K214" s="12">
        <f>IF(A214="","",N(F214)+N(G214))</f>
      </c>
      <c r="L214" s="13">
        <f>IF(A214="","",N(D214)+N(E214))</f>
      </c>
      <c r="M214" s="12">
        <f>IF(OR(A214="",N(L214)=0),"",K214/L214)</f>
      </c>
      <c r="N214" s="12">
        <f>IF(A214="","",N(H214)+N(I214)+N(J214))</f>
      </c>
      <c r="O214" s="12">
        <f>IF(A214="","",K214-N214)</f>
      </c>
      <c r="P214" s="12">
        <f>IF(OR(A214="",N(L214)=0),"",O214/L214)</f>
      </c>
      <c r="Q214" s="13">
        <f>IF(A214="","",MONTH(A214))</f>
      </c>
      <c r="R214" s="13">
        <f>IF(A214="","",YEAR(A214))</f>
      </c>
    </row>
    <row r="215" spans="1:18" x14ac:dyDescent="0.25">
      <c r="A215" s="10"/>
      <c r="B215" s="9"/>
      <c r="C215" s="9"/>
      <c r="D215" s="9"/>
      <c r="E215" s="9"/>
      <c r="F215" s="11"/>
      <c r="G215" s="11"/>
      <c r="H215" s="11"/>
      <c r="I215" s="11"/>
      <c r="J215" s="11"/>
      <c r="K215" s="12">
        <f>IF(A215="","",N(F215)+N(G215))</f>
      </c>
      <c r="L215" s="13">
        <f>IF(A215="","",N(D215)+N(E215))</f>
      </c>
      <c r="M215" s="12">
        <f>IF(OR(A215="",N(L215)=0),"",K215/L215)</f>
      </c>
      <c r="N215" s="12">
        <f>IF(A215="","",N(H215)+N(I215)+N(J215))</f>
      </c>
      <c r="O215" s="12">
        <f>IF(A215="","",K215-N215)</f>
      </c>
      <c r="P215" s="12">
        <f>IF(OR(A215="",N(L215)=0),"",O215/L215)</f>
      </c>
      <c r="Q215" s="13">
        <f>IF(A215="","",MONTH(A215))</f>
      </c>
      <c r="R215" s="13">
        <f>IF(A215="","",YEAR(A215))</f>
      </c>
    </row>
    <row r="216" spans="1:18" x14ac:dyDescent="0.25">
      <c r="A216" s="10"/>
      <c r="B216" s="9"/>
      <c r="C216" s="9"/>
      <c r="D216" s="9"/>
      <c r="E216" s="9"/>
      <c r="F216" s="11"/>
      <c r="G216" s="11"/>
      <c r="H216" s="11"/>
      <c r="I216" s="11"/>
      <c r="J216" s="11"/>
      <c r="K216" s="12">
        <f>IF(A216="","",N(F216)+N(G216))</f>
      </c>
      <c r="L216" s="13">
        <f>IF(A216="","",N(D216)+N(E216))</f>
      </c>
      <c r="M216" s="12">
        <f>IF(OR(A216="",N(L216)=0),"",K216/L216)</f>
      </c>
      <c r="N216" s="12">
        <f>IF(A216="","",N(H216)+N(I216)+N(J216))</f>
      </c>
      <c r="O216" s="12">
        <f>IF(A216="","",K216-N216)</f>
      </c>
      <c r="P216" s="12">
        <f>IF(OR(A216="",N(L216)=0),"",O216/L216)</f>
      </c>
      <c r="Q216" s="13">
        <f>IF(A216="","",MONTH(A216))</f>
      </c>
      <c r="R216" s="13">
        <f>IF(A216="","",YEAR(A216))</f>
      </c>
    </row>
    <row r="217" spans="1:18" x14ac:dyDescent="0.25">
      <c r="A217" s="10"/>
      <c r="B217" s="9"/>
      <c r="C217" s="9"/>
      <c r="D217" s="9"/>
      <c r="E217" s="9"/>
      <c r="F217" s="11"/>
      <c r="G217" s="11"/>
      <c r="H217" s="11"/>
      <c r="I217" s="11"/>
      <c r="J217" s="11"/>
      <c r="K217" s="12">
        <f>IF(A217="","",N(F217)+N(G217))</f>
      </c>
      <c r="L217" s="13">
        <f>IF(A217="","",N(D217)+N(E217))</f>
      </c>
      <c r="M217" s="12">
        <f>IF(OR(A217="",N(L217)=0),"",K217/L217)</f>
      </c>
      <c r="N217" s="12">
        <f>IF(A217="","",N(H217)+N(I217)+N(J217))</f>
      </c>
      <c r="O217" s="12">
        <f>IF(A217="","",K217-N217)</f>
      </c>
      <c r="P217" s="12">
        <f>IF(OR(A217="",N(L217)=0),"",O217/L217)</f>
      </c>
      <c r="Q217" s="13">
        <f>IF(A217="","",MONTH(A217))</f>
      </c>
      <c r="R217" s="13">
        <f>IF(A217="","",YEAR(A217))</f>
      </c>
    </row>
    <row r="218" spans="1:18" x14ac:dyDescent="0.25">
      <c r="A218" s="10"/>
      <c r="B218" s="9"/>
      <c r="C218" s="9"/>
      <c r="D218" s="9"/>
      <c r="E218" s="9"/>
      <c r="F218" s="11"/>
      <c r="G218" s="11"/>
      <c r="H218" s="11"/>
      <c r="I218" s="11"/>
      <c r="J218" s="11"/>
      <c r="K218" s="12">
        <f>IF(A218="","",N(F218)+N(G218))</f>
      </c>
      <c r="L218" s="13">
        <f>IF(A218="","",N(D218)+N(E218))</f>
      </c>
      <c r="M218" s="12">
        <f>IF(OR(A218="",N(L218)=0),"",K218/L218)</f>
      </c>
      <c r="N218" s="12">
        <f>IF(A218="","",N(H218)+N(I218)+N(J218))</f>
      </c>
      <c r="O218" s="12">
        <f>IF(A218="","",K218-N218)</f>
      </c>
      <c r="P218" s="12">
        <f>IF(OR(A218="",N(L218)=0),"",O218/L218)</f>
      </c>
      <c r="Q218" s="13">
        <f>IF(A218="","",MONTH(A218))</f>
      </c>
      <c r="R218" s="13">
        <f>IF(A218="","",YEAR(A218))</f>
      </c>
    </row>
    <row r="219" spans="1:18" x14ac:dyDescent="0.25">
      <c r="A219" s="10"/>
      <c r="B219" s="9"/>
      <c r="C219" s="9"/>
      <c r="D219" s="9"/>
      <c r="E219" s="9"/>
      <c r="F219" s="11"/>
      <c r="G219" s="11"/>
      <c r="H219" s="11"/>
      <c r="I219" s="11"/>
      <c r="J219" s="11"/>
      <c r="K219" s="12">
        <f>IF(A219="","",N(F219)+N(G219))</f>
      </c>
      <c r="L219" s="13">
        <f>IF(A219="","",N(D219)+N(E219))</f>
      </c>
      <c r="M219" s="12">
        <f>IF(OR(A219="",N(L219)=0),"",K219/L219)</f>
      </c>
      <c r="N219" s="12">
        <f>IF(A219="","",N(H219)+N(I219)+N(J219))</f>
      </c>
      <c r="O219" s="12">
        <f>IF(A219="","",K219-N219)</f>
      </c>
      <c r="P219" s="12">
        <f>IF(OR(A219="",N(L219)=0),"",O219/L219)</f>
      </c>
      <c r="Q219" s="13">
        <f>IF(A219="","",MONTH(A219))</f>
      </c>
      <c r="R219" s="13">
        <f>IF(A219="","",YEAR(A219))</f>
      </c>
    </row>
    <row r="220" spans="1:18" x14ac:dyDescent="0.25">
      <c r="A220" s="10"/>
      <c r="B220" s="9"/>
      <c r="C220" s="9"/>
      <c r="D220" s="9"/>
      <c r="E220" s="9"/>
      <c r="F220" s="11"/>
      <c r="G220" s="11"/>
      <c r="H220" s="11"/>
      <c r="I220" s="11"/>
      <c r="J220" s="11"/>
      <c r="K220" s="12">
        <f>IF(A220="","",N(F220)+N(G220))</f>
      </c>
      <c r="L220" s="13">
        <f>IF(A220="","",N(D220)+N(E220))</f>
      </c>
      <c r="M220" s="12">
        <f>IF(OR(A220="",N(L220)=0),"",K220/L220)</f>
      </c>
      <c r="N220" s="12">
        <f>IF(A220="","",N(H220)+N(I220)+N(J220))</f>
      </c>
      <c r="O220" s="12">
        <f>IF(A220="","",K220-N220)</f>
      </c>
      <c r="P220" s="12">
        <f>IF(OR(A220="",N(L220)=0),"",O220/L220)</f>
      </c>
      <c r="Q220" s="13">
        <f>IF(A220="","",MONTH(A220))</f>
      </c>
      <c r="R220" s="13">
        <f>IF(A220="","",YEAR(A220))</f>
      </c>
    </row>
    <row r="221" spans="1:18" x14ac:dyDescent="0.25">
      <c r="A221" s="10"/>
      <c r="B221" s="9"/>
      <c r="C221" s="9"/>
      <c r="D221" s="9"/>
      <c r="E221" s="9"/>
      <c r="F221" s="11"/>
      <c r="G221" s="11"/>
      <c r="H221" s="11"/>
      <c r="I221" s="11"/>
      <c r="J221" s="11"/>
      <c r="K221" s="12">
        <f>IF(A221="","",N(F221)+N(G221))</f>
      </c>
      <c r="L221" s="13">
        <f>IF(A221="","",N(D221)+N(E221))</f>
      </c>
      <c r="M221" s="12">
        <f>IF(OR(A221="",N(L221)=0),"",K221/L221)</f>
      </c>
      <c r="N221" s="12">
        <f>IF(A221="","",N(H221)+N(I221)+N(J221))</f>
      </c>
      <c r="O221" s="12">
        <f>IF(A221="","",K221-N221)</f>
      </c>
      <c r="P221" s="12">
        <f>IF(OR(A221="",N(L221)=0),"",O221/L221)</f>
      </c>
      <c r="Q221" s="13">
        <f>IF(A221="","",MONTH(A221))</f>
      </c>
      <c r="R221" s="13">
        <f>IF(A221="","",YEAR(A221))</f>
      </c>
    </row>
    <row r="222" spans="1:18" x14ac:dyDescent="0.25">
      <c r="A222" s="10"/>
      <c r="B222" s="9"/>
      <c r="C222" s="9"/>
      <c r="D222" s="9"/>
      <c r="E222" s="9"/>
      <c r="F222" s="11"/>
      <c r="G222" s="11"/>
      <c r="H222" s="11"/>
      <c r="I222" s="11"/>
      <c r="J222" s="11"/>
      <c r="K222" s="12">
        <f>IF(A222="","",N(F222)+N(G222))</f>
      </c>
      <c r="L222" s="13">
        <f>IF(A222="","",N(D222)+N(E222))</f>
      </c>
      <c r="M222" s="12">
        <f>IF(OR(A222="",N(L222)=0),"",K222/L222)</f>
      </c>
      <c r="N222" s="12">
        <f>IF(A222="","",N(H222)+N(I222)+N(J222))</f>
      </c>
      <c r="O222" s="12">
        <f>IF(A222="","",K222-N222)</f>
      </c>
      <c r="P222" s="12">
        <f>IF(OR(A222="",N(L222)=0),"",O222/L222)</f>
      </c>
      <c r="Q222" s="13">
        <f>IF(A222="","",MONTH(A222))</f>
      </c>
      <c r="R222" s="13">
        <f>IF(A222="","",YEAR(A222))</f>
      </c>
    </row>
    <row r="223" spans="1:18" x14ac:dyDescent="0.25">
      <c r="A223" s="10"/>
      <c r="B223" s="9"/>
      <c r="C223" s="9"/>
      <c r="D223" s="9"/>
      <c r="E223" s="9"/>
      <c r="F223" s="11"/>
      <c r="G223" s="11"/>
      <c r="H223" s="11"/>
      <c r="I223" s="11"/>
      <c r="J223" s="11"/>
      <c r="K223" s="12">
        <f>IF(A223="","",N(F223)+N(G223))</f>
      </c>
      <c r="L223" s="13">
        <f>IF(A223="","",N(D223)+N(E223))</f>
      </c>
      <c r="M223" s="12">
        <f>IF(OR(A223="",N(L223)=0),"",K223/L223)</f>
      </c>
      <c r="N223" s="12">
        <f>IF(A223="","",N(H223)+N(I223)+N(J223))</f>
      </c>
      <c r="O223" s="12">
        <f>IF(A223="","",K223-N223)</f>
      </c>
      <c r="P223" s="12">
        <f>IF(OR(A223="",N(L223)=0),"",O223/L223)</f>
      </c>
      <c r="Q223" s="13">
        <f>IF(A223="","",MONTH(A223))</f>
      </c>
      <c r="R223" s="13">
        <f>IF(A223="","",YEAR(A223))</f>
      </c>
    </row>
    <row r="224" spans="1:18" x14ac:dyDescent="0.25">
      <c r="A224" s="10"/>
      <c r="B224" s="9"/>
      <c r="C224" s="9"/>
      <c r="D224" s="9"/>
      <c r="E224" s="9"/>
      <c r="F224" s="11"/>
      <c r="G224" s="11"/>
      <c r="H224" s="11"/>
      <c r="I224" s="11"/>
      <c r="J224" s="11"/>
      <c r="K224" s="12">
        <f>IF(A224="","",N(F224)+N(G224))</f>
      </c>
      <c r="L224" s="13">
        <f>IF(A224="","",N(D224)+N(E224))</f>
      </c>
      <c r="M224" s="12">
        <f>IF(OR(A224="",N(L224)=0),"",K224/L224)</f>
      </c>
      <c r="N224" s="12">
        <f>IF(A224="","",N(H224)+N(I224)+N(J224))</f>
      </c>
      <c r="O224" s="12">
        <f>IF(A224="","",K224-N224)</f>
      </c>
      <c r="P224" s="12">
        <f>IF(OR(A224="",N(L224)=0),"",O224/L224)</f>
      </c>
      <c r="Q224" s="13">
        <f>IF(A224="","",MONTH(A224))</f>
      </c>
      <c r="R224" s="13">
        <f>IF(A224="","",YEAR(A224))</f>
      </c>
    </row>
    <row r="225" spans="1:18" x14ac:dyDescent="0.25">
      <c r="A225" s="10"/>
      <c r="B225" s="9"/>
      <c r="C225" s="9"/>
      <c r="D225" s="9"/>
      <c r="E225" s="9"/>
      <c r="F225" s="11"/>
      <c r="G225" s="11"/>
      <c r="H225" s="11"/>
      <c r="I225" s="11"/>
      <c r="J225" s="11"/>
      <c r="K225" s="12">
        <f>IF(A225="","",N(F225)+N(G225))</f>
      </c>
      <c r="L225" s="13">
        <f>IF(A225="","",N(D225)+N(E225))</f>
      </c>
      <c r="M225" s="12">
        <f>IF(OR(A225="",N(L225)=0),"",K225/L225)</f>
      </c>
      <c r="N225" s="12">
        <f>IF(A225="","",N(H225)+N(I225)+N(J225))</f>
      </c>
      <c r="O225" s="12">
        <f>IF(A225="","",K225-N225)</f>
      </c>
      <c r="P225" s="12">
        <f>IF(OR(A225="",N(L225)=0),"",O225/L225)</f>
      </c>
      <c r="Q225" s="13">
        <f>IF(A225="","",MONTH(A225))</f>
      </c>
      <c r="R225" s="13">
        <f>IF(A225="","",YEAR(A225))</f>
      </c>
    </row>
    <row r="226" spans="1:18" x14ac:dyDescent="0.25">
      <c r="A226" s="10"/>
      <c r="B226" s="9"/>
      <c r="C226" s="9"/>
      <c r="D226" s="9"/>
      <c r="E226" s="9"/>
      <c r="F226" s="11"/>
      <c r="G226" s="11"/>
      <c r="H226" s="11"/>
      <c r="I226" s="11"/>
      <c r="J226" s="11"/>
      <c r="K226" s="12">
        <f>IF(A226="","",N(F226)+N(G226))</f>
      </c>
      <c r="L226" s="13">
        <f>IF(A226="","",N(D226)+N(E226))</f>
      </c>
      <c r="M226" s="12">
        <f>IF(OR(A226="",N(L226)=0),"",K226/L226)</f>
      </c>
      <c r="N226" s="12">
        <f>IF(A226="","",N(H226)+N(I226)+N(J226))</f>
      </c>
      <c r="O226" s="12">
        <f>IF(A226="","",K226-N226)</f>
      </c>
      <c r="P226" s="12">
        <f>IF(OR(A226="",N(L226)=0),"",O226/L226)</f>
      </c>
      <c r="Q226" s="13">
        <f>IF(A226="","",MONTH(A226))</f>
      </c>
      <c r="R226" s="13">
        <f>IF(A226="","",YEAR(A226))</f>
      </c>
    </row>
    <row r="227" spans="1:18" x14ac:dyDescent="0.25">
      <c r="A227" s="10"/>
      <c r="B227" s="9"/>
      <c r="C227" s="9"/>
      <c r="D227" s="9"/>
      <c r="E227" s="9"/>
      <c r="F227" s="11"/>
      <c r="G227" s="11"/>
      <c r="H227" s="11"/>
      <c r="I227" s="11"/>
      <c r="J227" s="11"/>
      <c r="K227" s="12">
        <f>IF(A227="","",N(F227)+N(G227))</f>
      </c>
      <c r="L227" s="13">
        <f>IF(A227="","",N(D227)+N(E227))</f>
      </c>
      <c r="M227" s="12">
        <f>IF(OR(A227="",N(L227)=0),"",K227/L227)</f>
      </c>
      <c r="N227" s="12">
        <f>IF(A227="","",N(H227)+N(I227)+N(J227))</f>
      </c>
      <c r="O227" s="12">
        <f>IF(A227="","",K227-N227)</f>
      </c>
      <c r="P227" s="12">
        <f>IF(OR(A227="",N(L227)=0),"",O227/L227)</f>
      </c>
      <c r="Q227" s="13">
        <f>IF(A227="","",MONTH(A227))</f>
      </c>
      <c r="R227" s="13">
        <f>IF(A227="","",YEAR(A227))</f>
      </c>
    </row>
    <row r="228" spans="1:18" x14ac:dyDescent="0.25">
      <c r="A228" s="10"/>
      <c r="B228" s="9"/>
      <c r="C228" s="9"/>
      <c r="D228" s="9"/>
      <c r="E228" s="9"/>
      <c r="F228" s="11"/>
      <c r="G228" s="11"/>
      <c r="H228" s="11"/>
      <c r="I228" s="11"/>
      <c r="J228" s="11"/>
      <c r="K228" s="12">
        <f>IF(A228="","",N(F228)+N(G228))</f>
      </c>
      <c r="L228" s="13">
        <f>IF(A228="","",N(D228)+N(E228))</f>
      </c>
      <c r="M228" s="12">
        <f>IF(OR(A228="",N(L228)=0),"",K228/L228)</f>
      </c>
      <c r="N228" s="12">
        <f>IF(A228="","",N(H228)+N(I228)+N(J228))</f>
      </c>
      <c r="O228" s="12">
        <f>IF(A228="","",K228-N228)</f>
      </c>
      <c r="P228" s="12">
        <f>IF(OR(A228="",N(L228)=0),"",O228/L228)</f>
      </c>
      <c r="Q228" s="13">
        <f>IF(A228="","",MONTH(A228))</f>
      </c>
      <c r="R228" s="13">
        <f>IF(A228="","",YEAR(A228))</f>
      </c>
    </row>
    <row r="229" spans="1:18" x14ac:dyDescent="0.25">
      <c r="A229" s="10"/>
      <c r="B229" s="9"/>
      <c r="C229" s="9"/>
      <c r="D229" s="9"/>
      <c r="E229" s="9"/>
      <c r="F229" s="11"/>
      <c r="G229" s="11"/>
      <c r="H229" s="11"/>
      <c r="I229" s="11"/>
      <c r="J229" s="11"/>
      <c r="K229" s="12">
        <f>IF(A229="","",N(F229)+N(G229))</f>
      </c>
      <c r="L229" s="13">
        <f>IF(A229="","",N(D229)+N(E229))</f>
      </c>
      <c r="M229" s="12">
        <f>IF(OR(A229="",N(L229)=0),"",K229/L229)</f>
      </c>
      <c r="N229" s="12">
        <f>IF(A229="","",N(H229)+N(I229)+N(J229))</f>
      </c>
      <c r="O229" s="12">
        <f>IF(A229="","",K229-N229)</f>
      </c>
      <c r="P229" s="12">
        <f>IF(OR(A229="",N(L229)=0),"",O229/L229)</f>
      </c>
      <c r="Q229" s="13">
        <f>IF(A229="","",MONTH(A229))</f>
      </c>
      <c r="R229" s="13">
        <f>IF(A229="","",YEAR(A229))</f>
      </c>
    </row>
    <row r="230" spans="1:18" x14ac:dyDescent="0.25">
      <c r="A230" s="10"/>
      <c r="B230" s="9"/>
      <c r="C230" s="9"/>
      <c r="D230" s="9"/>
      <c r="E230" s="9"/>
      <c r="F230" s="11"/>
      <c r="G230" s="11"/>
      <c r="H230" s="11"/>
      <c r="I230" s="11"/>
      <c r="J230" s="11"/>
      <c r="K230" s="12">
        <f>IF(A230="","",N(F230)+N(G230))</f>
      </c>
      <c r="L230" s="13">
        <f>IF(A230="","",N(D230)+N(E230))</f>
      </c>
      <c r="M230" s="12">
        <f>IF(OR(A230="",N(L230)=0),"",K230/L230)</f>
      </c>
      <c r="N230" s="12">
        <f>IF(A230="","",N(H230)+N(I230)+N(J230))</f>
      </c>
      <c r="O230" s="12">
        <f>IF(A230="","",K230-N230)</f>
      </c>
      <c r="P230" s="12">
        <f>IF(OR(A230="",N(L230)=0),"",O230/L230)</f>
      </c>
      <c r="Q230" s="13">
        <f>IF(A230="","",MONTH(A230))</f>
      </c>
      <c r="R230" s="13">
        <f>IF(A230="","",YEAR(A230))</f>
      </c>
    </row>
    <row r="231" spans="1:18" x14ac:dyDescent="0.25">
      <c r="A231" s="10"/>
      <c r="B231" s="9"/>
      <c r="C231" s="9"/>
      <c r="D231" s="9"/>
      <c r="E231" s="9"/>
      <c r="F231" s="11"/>
      <c r="G231" s="11"/>
      <c r="H231" s="11"/>
      <c r="I231" s="11"/>
      <c r="J231" s="11"/>
      <c r="K231" s="12">
        <f>IF(A231="","",N(F231)+N(G231))</f>
      </c>
      <c r="L231" s="13">
        <f>IF(A231="","",N(D231)+N(E231))</f>
      </c>
      <c r="M231" s="12">
        <f>IF(OR(A231="",N(L231)=0),"",K231/L231)</f>
      </c>
      <c r="N231" s="12">
        <f>IF(A231="","",N(H231)+N(I231)+N(J231))</f>
      </c>
      <c r="O231" s="12">
        <f>IF(A231="","",K231-N231)</f>
      </c>
      <c r="P231" s="12">
        <f>IF(OR(A231="",N(L231)=0),"",O231/L231)</f>
      </c>
      <c r="Q231" s="13">
        <f>IF(A231="","",MONTH(A231))</f>
      </c>
      <c r="R231" s="13">
        <f>IF(A231="","",YEAR(A231))</f>
      </c>
    </row>
    <row r="232" spans="1:18" x14ac:dyDescent="0.25">
      <c r="A232" s="10"/>
      <c r="B232" s="9"/>
      <c r="C232" s="9"/>
      <c r="D232" s="9"/>
      <c r="E232" s="9"/>
      <c r="F232" s="11"/>
      <c r="G232" s="11"/>
      <c r="H232" s="11"/>
      <c r="I232" s="11"/>
      <c r="J232" s="11"/>
      <c r="K232" s="12">
        <f>IF(A232="","",N(F232)+N(G232))</f>
      </c>
      <c r="L232" s="13">
        <f>IF(A232="","",N(D232)+N(E232))</f>
      </c>
      <c r="M232" s="12">
        <f>IF(OR(A232="",N(L232)=0),"",K232/L232)</f>
      </c>
      <c r="N232" s="12">
        <f>IF(A232="","",N(H232)+N(I232)+N(J232))</f>
      </c>
      <c r="O232" s="12">
        <f>IF(A232="","",K232-N232)</f>
      </c>
      <c r="P232" s="12">
        <f>IF(OR(A232="",N(L232)=0),"",O232/L232)</f>
      </c>
      <c r="Q232" s="13">
        <f>IF(A232="","",MONTH(A232))</f>
      </c>
      <c r="R232" s="13">
        <f>IF(A232="","",YEAR(A232))</f>
      </c>
    </row>
    <row r="233" spans="1:18" x14ac:dyDescent="0.25">
      <c r="A233" s="10"/>
      <c r="B233" s="9"/>
      <c r="C233" s="9"/>
      <c r="D233" s="9"/>
      <c r="E233" s="9"/>
      <c r="F233" s="11"/>
      <c r="G233" s="11"/>
      <c r="H233" s="11"/>
      <c r="I233" s="11"/>
      <c r="J233" s="11"/>
      <c r="K233" s="12">
        <f>IF(A233="","",N(F233)+N(G233))</f>
      </c>
      <c r="L233" s="13">
        <f>IF(A233="","",N(D233)+N(E233))</f>
      </c>
      <c r="M233" s="12">
        <f>IF(OR(A233="",N(L233)=0),"",K233/L233)</f>
      </c>
      <c r="N233" s="12">
        <f>IF(A233="","",N(H233)+N(I233)+N(J233))</f>
      </c>
      <c r="O233" s="12">
        <f>IF(A233="","",K233-N233)</f>
      </c>
      <c r="P233" s="12">
        <f>IF(OR(A233="",N(L233)=0),"",O233/L233)</f>
      </c>
      <c r="Q233" s="13">
        <f>IF(A233="","",MONTH(A233))</f>
      </c>
      <c r="R233" s="13">
        <f>IF(A233="","",YEAR(A233))</f>
      </c>
    </row>
    <row r="234" spans="1:18" x14ac:dyDescent="0.25">
      <c r="A234" s="10"/>
      <c r="B234" s="9"/>
      <c r="C234" s="9"/>
      <c r="D234" s="9"/>
      <c r="E234" s="9"/>
      <c r="F234" s="11"/>
      <c r="G234" s="11"/>
      <c r="H234" s="11"/>
      <c r="I234" s="11"/>
      <c r="J234" s="11"/>
      <c r="K234" s="12">
        <f>IF(A234="","",N(F234)+N(G234))</f>
      </c>
      <c r="L234" s="13">
        <f>IF(A234="","",N(D234)+N(E234))</f>
      </c>
      <c r="M234" s="12">
        <f>IF(OR(A234="",N(L234)=0),"",K234/L234)</f>
      </c>
      <c r="N234" s="12">
        <f>IF(A234="","",N(H234)+N(I234)+N(J234))</f>
      </c>
      <c r="O234" s="12">
        <f>IF(A234="","",K234-N234)</f>
      </c>
      <c r="P234" s="12">
        <f>IF(OR(A234="",N(L234)=0),"",O234/L234)</f>
      </c>
      <c r="Q234" s="13">
        <f>IF(A234="","",MONTH(A234))</f>
      </c>
      <c r="R234" s="13">
        <f>IF(A234="","",YEAR(A234))</f>
      </c>
    </row>
    <row r="235" spans="1:18" x14ac:dyDescent="0.25">
      <c r="A235" s="10"/>
      <c r="B235" s="9"/>
      <c r="C235" s="9"/>
      <c r="D235" s="9"/>
      <c r="E235" s="9"/>
      <c r="F235" s="11"/>
      <c r="G235" s="11"/>
      <c r="H235" s="11"/>
      <c r="I235" s="11"/>
      <c r="J235" s="11"/>
      <c r="K235" s="12">
        <f>IF(A235="","",N(F235)+N(G235))</f>
      </c>
      <c r="L235" s="13">
        <f>IF(A235="","",N(D235)+N(E235))</f>
      </c>
      <c r="M235" s="12">
        <f>IF(OR(A235="",N(L235)=0),"",K235/L235)</f>
      </c>
      <c r="N235" s="12">
        <f>IF(A235="","",N(H235)+N(I235)+N(J235))</f>
      </c>
      <c r="O235" s="12">
        <f>IF(A235="","",K235-N235)</f>
      </c>
      <c r="P235" s="12">
        <f>IF(OR(A235="",N(L235)=0),"",O235/L235)</f>
      </c>
      <c r="Q235" s="13">
        <f>IF(A235="","",MONTH(A235))</f>
      </c>
      <c r="R235" s="13">
        <f>IF(A235="","",YEAR(A235))</f>
      </c>
    </row>
    <row r="236" spans="1:18" x14ac:dyDescent="0.25">
      <c r="A236" s="10"/>
      <c r="B236" s="9"/>
      <c r="C236" s="9"/>
      <c r="D236" s="9"/>
      <c r="E236" s="9"/>
      <c r="F236" s="11"/>
      <c r="G236" s="11"/>
      <c r="H236" s="11"/>
      <c r="I236" s="11"/>
      <c r="J236" s="11"/>
      <c r="K236" s="12">
        <f>IF(A236="","",N(F236)+N(G236))</f>
      </c>
      <c r="L236" s="13">
        <f>IF(A236="","",N(D236)+N(E236))</f>
      </c>
      <c r="M236" s="12">
        <f>IF(OR(A236="",N(L236)=0),"",K236/L236)</f>
      </c>
      <c r="N236" s="12">
        <f>IF(A236="","",N(H236)+N(I236)+N(J236))</f>
      </c>
      <c r="O236" s="12">
        <f>IF(A236="","",K236-N236)</f>
      </c>
      <c r="P236" s="12">
        <f>IF(OR(A236="",N(L236)=0),"",O236/L236)</f>
      </c>
      <c r="Q236" s="13">
        <f>IF(A236="","",MONTH(A236))</f>
      </c>
      <c r="R236" s="13">
        <f>IF(A236="","",YEAR(A236))</f>
      </c>
    </row>
    <row r="237" spans="1:18" x14ac:dyDescent="0.25">
      <c r="A237" s="10"/>
      <c r="B237" s="9"/>
      <c r="C237" s="9"/>
      <c r="D237" s="9"/>
      <c r="E237" s="9"/>
      <c r="F237" s="11"/>
      <c r="G237" s="11"/>
      <c r="H237" s="11"/>
      <c r="I237" s="11"/>
      <c r="J237" s="11"/>
      <c r="K237" s="12">
        <f>IF(A237="","",N(F237)+N(G237))</f>
      </c>
      <c r="L237" s="13">
        <f>IF(A237="","",N(D237)+N(E237))</f>
      </c>
      <c r="M237" s="12">
        <f>IF(OR(A237="",N(L237)=0),"",K237/L237)</f>
      </c>
      <c r="N237" s="12">
        <f>IF(A237="","",N(H237)+N(I237)+N(J237))</f>
      </c>
      <c r="O237" s="12">
        <f>IF(A237="","",K237-N237)</f>
      </c>
      <c r="P237" s="12">
        <f>IF(OR(A237="",N(L237)=0),"",O237/L237)</f>
      </c>
      <c r="Q237" s="13">
        <f>IF(A237="","",MONTH(A237))</f>
      </c>
      <c r="R237" s="13">
        <f>IF(A237="","",YEAR(A237))</f>
      </c>
    </row>
    <row r="238" spans="1:18" x14ac:dyDescent="0.25">
      <c r="A238" s="10"/>
      <c r="B238" s="9"/>
      <c r="C238" s="9"/>
      <c r="D238" s="9"/>
      <c r="E238" s="9"/>
      <c r="F238" s="11"/>
      <c r="G238" s="11"/>
      <c r="H238" s="11"/>
      <c r="I238" s="11"/>
      <c r="J238" s="11"/>
      <c r="K238" s="12">
        <f>IF(A238="","",N(F238)+N(G238))</f>
      </c>
      <c r="L238" s="13">
        <f>IF(A238="","",N(D238)+N(E238))</f>
      </c>
      <c r="M238" s="12">
        <f>IF(OR(A238="",N(L238)=0),"",K238/L238)</f>
      </c>
      <c r="N238" s="12">
        <f>IF(A238="","",N(H238)+N(I238)+N(J238))</f>
      </c>
      <c r="O238" s="12">
        <f>IF(A238="","",K238-N238)</f>
      </c>
      <c r="P238" s="12">
        <f>IF(OR(A238="",N(L238)=0),"",O238/L238)</f>
      </c>
      <c r="Q238" s="13">
        <f>IF(A238="","",MONTH(A238))</f>
      </c>
      <c r="R238" s="13">
        <f>IF(A238="","",YEAR(A238))</f>
      </c>
    </row>
    <row r="239" spans="1:18" x14ac:dyDescent="0.25">
      <c r="A239" s="10"/>
      <c r="B239" s="9"/>
      <c r="C239" s="9"/>
      <c r="D239" s="9"/>
      <c r="E239" s="9"/>
      <c r="F239" s="11"/>
      <c r="G239" s="11"/>
      <c r="H239" s="11"/>
      <c r="I239" s="11"/>
      <c r="J239" s="11"/>
      <c r="K239" s="12">
        <f>IF(A239="","",N(F239)+N(G239))</f>
      </c>
      <c r="L239" s="13">
        <f>IF(A239="","",N(D239)+N(E239))</f>
      </c>
      <c r="M239" s="12">
        <f>IF(OR(A239="",N(L239)=0),"",K239/L239)</f>
      </c>
      <c r="N239" s="12">
        <f>IF(A239="","",N(H239)+N(I239)+N(J239))</f>
      </c>
      <c r="O239" s="12">
        <f>IF(A239="","",K239-N239)</f>
      </c>
      <c r="P239" s="12">
        <f>IF(OR(A239="",N(L239)=0),"",O239/L239)</f>
      </c>
      <c r="Q239" s="13">
        <f>IF(A239="","",MONTH(A239))</f>
      </c>
      <c r="R239" s="13">
        <f>IF(A239="","",YEAR(A239))</f>
      </c>
    </row>
    <row r="240" spans="1:18" x14ac:dyDescent="0.25">
      <c r="A240" s="10"/>
      <c r="B240" s="9"/>
      <c r="C240" s="9"/>
      <c r="D240" s="9"/>
      <c r="E240" s="9"/>
      <c r="F240" s="11"/>
      <c r="G240" s="11"/>
      <c r="H240" s="11"/>
      <c r="I240" s="11"/>
      <c r="J240" s="11"/>
      <c r="K240" s="12">
        <f>IF(A240="","",N(F240)+N(G240))</f>
      </c>
      <c r="L240" s="13">
        <f>IF(A240="","",N(D240)+N(E240))</f>
      </c>
      <c r="M240" s="12">
        <f>IF(OR(A240="",N(L240)=0),"",K240/L240)</f>
      </c>
      <c r="N240" s="12">
        <f>IF(A240="","",N(H240)+N(I240)+N(J240))</f>
      </c>
      <c r="O240" s="12">
        <f>IF(A240="","",K240-N240)</f>
      </c>
      <c r="P240" s="12">
        <f>IF(OR(A240="",N(L240)=0),"",O240/L240)</f>
      </c>
      <c r="Q240" s="13">
        <f>IF(A240="","",MONTH(A240))</f>
      </c>
      <c r="R240" s="13">
        <f>IF(A240="","",YEAR(A240))</f>
      </c>
    </row>
    <row r="241" spans="1:18" x14ac:dyDescent="0.25">
      <c r="A241" s="10"/>
      <c r="B241" s="9"/>
      <c r="C241" s="9"/>
      <c r="D241" s="9"/>
      <c r="E241" s="9"/>
      <c r="F241" s="11"/>
      <c r="G241" s="11"/>
      <c r="H241" s="11"/>
      <c r="I241" s="11"/>
      <c r="J241" s="11"/>
      <c r="K241" s="12">
        <f>IF(A241="","",N(F241)+N(G241))</f>
      </c>
      <c r="L241" s="13">
        <f>IF(A241="","",N(D241)+N(E241))</f>
      </c>
      <c r="M241" s="12">
        <f>IF(OR(A241="",N(L241)=0),"",K241/L241)</f>
      </c>
      <c r="N241" s="12">
        <f>IF(A241="","",N(H241)+N(I241)+N(J241))</f>
      </c>
      <c r="O241" s="12">
        <f>IF(A241="","",K241-N241)</f>
      </c>
      <c r="P241" s="12">
        <f>IF(OR(A241="",N(L241)=0),"",O241/L241)</f>
      </c>
      <c r="Q241" s="13">
        <f>IF(A241="","",MONTH(A241))</f>
      </c>
      <c r="R241" s="13">
        <f>IF(A241="","",YEAR(A241))</f>
      </c>
    </row>
    <row r="242" spans="1:18" x14ac:dyDescent="0.25">
      <c r="A242" s="10"/>
      <c r="B242" s="9"/>
      <c r="C242" s="9"/>
      <c r="D242" s="9"/>
      <c r="E242" s="9"/>
      <c r="F242" s="11"/>
      <c r="G242" s="11"/>
      <c r="H242" s="11"/>
      <c r="I242" s="11"/>
      <c r="J242" s="11"/>
      <c r="K242" s="12">
        <f>IF(A242="","",N(F242)+N(G242))</f>
      </c>
      <c r="L242" s="13">
        <f>IF(A242="","",N(D242)+N(E242))</f>
      </c>
      <c r="M242" s="12">
        <f>IF(OR(A242="",N(L242)=0),"",K242/L242)</f>
      </c>
      <c r="N242" s="12">
        <f>IF(A242="","",N(H242)+N(I242)+N(J242))</f>
      </c>
      <c r="O242" s="12">
        <f>IF(A242="","",K242-N242)</f>
      </c>
      <c r="P242" s="12">
        <f>IF(OR(A242="",N(L242)=0),"",O242/L242)</f>
      </c>
      <c r="Q242" s="13">
        <f>IF(A242="","",MONTH(A242))</f>
      </c>
      <c r="R242" s="13">
        <f>IF(A242="","",YEAR(A242))</f>
      </c>
    </row>
    <row r="243" spans="1:18" x14ac:dyDescent="0.25">
      <c r="A243" s="10"/>
      <c r="B243" s="9"/>
      <c r="C243" s="9"/>
      <c r="D243" s="9"/>
      <c r="E243" s="9"/>
      <c r="F243" s="11"/>
      <c r="G243" s="11"/>
      <c r="H243" s="11"/>
      <c r="I243" s="11"/>
      <c r="J243" s="11"/>
      <c r="K243" s="12">
        <f>IF(A243="","",N(F243)+N(G243))</f>
      </c>
      <c r="L243" s="13">
        <f>IF(A243="","",N(D243)+N(E243))</f>
      </c>
      <c r="M243" s="12">
        <f>IF(OR(A243="",N(L243)=0),"",K243/L243)</f>
      </c>
      <c r="N243" s="12">
        <f>IF(A243="","",N(H243)+N(I243)+N(J243))</f>
      </c>
      <c r="O243" s="12">
        <f>IF(A243="","",K243-N243)</f>
      </c>
      <c r="P243" s="12">
        <f>IF(OR(A243="",N(L243)=0),"",O243/L243)</f>
      </c>
      <c r="Q243" s="13">
        <f>IF(A243="","",MONTH(A243))</f>
      </c>
      <c r="R243" s="13">
        <f>IF(A243="","",YEAR(A243))</f>
      </c>
    </row>
    <row r="244" spans="1:18" x14ac:dyDescent="0.25">
      <c r="A244" s="10"/>
      <c r="B244" s="9"/>
      <c r="C244" s="9"/>
      <c r="D244" s="9"/>
      <c r="E244" s="9"/>
      <c r="F244" s="11"/>
      <c r="G244" s="11"/>
      <c r="H244" s="11"/>
      <c r="I244" s="11"/>
      <c r="J244" s="11"/>
      <c r="K244" s="12">
        <f>IF(A244="","",N(F244)+N(G244))</f>
      </c>
      <c r="L244" s="13">
        <f>IF(A244="","",N(D244)+N(E244))</f>
      </c>
      <c r="M244" s="12">
        <f>IF(OR(A244="",N(L244)=0),"",K244/L244)</f>
      </c>
      <c r="N244" s="12">
        <f>IF(A244="","",N(H244)+N(I244)+N(J244))</f>
      </c>
      <c r="O244" s="12">
        <f>IF(A244="","",K244-N244)</f>
      </c>
      <c r="P244" s="12">
        <f>IF(OR(A244="",N(L244)=0),"",O244/L244)</f>
      </c>
      <c r="Q244" s="13">
        <f>IF(A244="","",MONTH(A244))</f>
      </c>
      <c r="R244" s="13">
        <f>IF(A244="","",YEAR(A244))</f>
      </c>
    </row>
    <row r="245" spans="1:18" x14ac:dyDescent="0.25">
      <c r="A245" s="10"/>
      <c r="B245" s="9"/>
      <c r="C245" s="9"/>
      <c r="D245" s="9"/>
      <c r="E245" s="9"/>
      <c r="F245" s="11"/>
      <c r="G245" s="11"/>
      <c r="H245" s="11"/>
      <c r="I245" s="11"/>
      <c r="J245" s="11"/>
      <c r="K245" s="12">
        <f>IF(A245="","",N(F245)+N(G245))</f>
      </c>
      <c r="L245" s="13">
        <f>IF(A245="","",N(D245)+N(E245))</f>
      </c>
      <c r="M245" s="12">
        <f>IF(OR(A245="",N(L245)=0),"",K245/L245)</f>
      </c>
      <c r="N245" s="12">
        <f>IF(A245="","",N(H245)+N(I245)+N(J245))</f>
      </c>
      <c r="O245" s="12">
        <f>IF(A245="","",K245-N245)</f>
      </c>
      <c r="P245" s="12">
        <f>IF(OR(A245="",N(L245)=0),"",O245/L245)</f>
      </c>
      <c r="Q245" s="13">
        <f>IF(A245="","",MONTH(A245))</f>
      </c>
      <c r="R245" s="13">
        <f>IF(A245="","",YEAR(A245))</f>
      </c>
    </row>
    <row r="246" spans="1:18" x14ac:dyDescent="0.25">
      <c r="A246" s="10"/>
      <c r="B246" s="9"/>
      <c r="C246" s="9"/>
      <c r="D246" s="9"/>
      <c r="E246" s="9"/>
      <c r="F246" s="11"/>
      <c r="G246" s="11"/>
      <c r="H246" s="11"/>
      <c r="I246" s="11"/>
      <c r="J246" s="11"/>
      <c r="K246" s="12">
        <f>IF(A246="","",N(F246)+N(G246))</f>
      </c>
      <c r="L246" s="13">
        <f>IF(A246="","",N(D246)+N(E246))</f>
      </c>
      <c r="M246" s="12">
        <f>IF(OR(A246="",N(L246)=0),"",K246/L246)</f>
      </c>
      <c r="N246" s="12">
        <f>IF(A246="","",N(H246)+N(I246)+N(J246))</f>
      </c>
      <c r="O246" s="12">
        <f>IF(A246="","",K246-N246)</f>
      </c>
      <c r="P246" s="12">
        <f>IF(OR(A246="",N(L246)=0),"",O246/L246)</f>
      </c>
      <c r="Q246" s="13">
        <f>IF(A246="","",MONTH(A246))</f>
      </c>
      <c r="R246" s="13">
        <f>IF(A246="","",YEAR(A246))</f>
      </c>
    </row>
    <row r="247" spans="1:18" x14ac:dyDescent="0.25">
      <c r="A247" s="10"/>
      <c r="B247" s="9"/>
      <c r="C247" s="9"/>
      <c r="D247" s="9"/>
      <c r="E247" s="9"/>
      <c r="F247" s="11"/>
      <c r="G247" s="11"/>
      <c r="H247" s="11"/>
      <c r="I247" s="11"/>
      <c r="J247" s="11"/>
      <c r="K247" s="12">
        <f>IF(A247="","",N(F247)+N(G247))</f>
      </c>
      <c r="L247" s="13">
        <f>IF(A247="","",N(D247)+N(E247))</f>
      </c>
      <c r="M247" s="12">
        <f>IF(OR(A247="",N(L247)=0),"",K247/L247)</f>
      </c>
      <c r="N247" s="12">
        <f>IF(A247="","",N(H247)+N(I247)+N(J247))</f>
      </c>
      <c r="O247" s="12">
        <f>IF(A247="","",K247-N247)</f>
      </c>
      <c r="P247" s="12">
        <f>IF(OR(A247="",N(L247)=0),"",O247/L247)</f>
      </c>
      <c r="Q247" s="13">
        <f>IF(A247="","",MONTH(A247))</f>
      </c>
      <c r="R247" s="13">
        <f>IF(A247="","",YEAR(A247))</f>
      </c>
    </row>
    <row r="248" spans="1:18" x14ac:dyDescent="0.25">
      <c r="A248" s="10"/>
      <c r="B248" s="9"/>
      <c r="C248" s="9"/>
      <c r="D248" s="9"/>
      <c r="E248" s="9"/>
      <c r="F248" s="11"/>
      <c r="G248" s="11"/>
      <c r="H248" s="11"/>
      <c r="I248" s="11"/>
      <c r="J248" s="11"/>
      <c r="K248" s="12">
        <f>IF(A248="","",N(F248)+N(G248))</f>
      </c>
      <c r="L248" s="13">
        <f>IF(A248="","",N(D248)+N(E248))</f>
      </c>
      <c r="M248" s="12">
        <f>IF(OR(A248="",N(L248)=0),"",K248/L248)</f>
      </c>
      <c r="N248" s="12">
        <f>IF(A248="","",N(H248)+N(I248)+N(J248))</f>
      </c>
      <c r="O248" s="12">
        <f>IF(A248="","",K248-N248)</f>
      </c>
      <c r="P248" s="12">
        <f>IF(OR(A248="",N(L248)=0),"",O248/L248)</f>
      </c>
      <c r="Q248" s="13">
        <f>IF(A248="","",MONTH(A248))</f>
      </c>
      <c r="R248" s="13">
        <f>IF(A248="","",YEAR(A248))</f>
      </c>
    </row>
    <row r="249" spans="1:18" x14ac:dyDescent="0.25">
      <c r="A249" s="10"/>
      <c r="B249" s="9"/>
      <c r="C249" s="9"/>
      <c r="D249" s="9"/>
      <c r="E249" s="9"/>
      <c r="F249" s="11"/>
      <c r="G249" s="11"/>
      <c r="H249" s="11"/>
      <c r="I249" s="11"/>
      <c r="J249" s="11"/>
      <c r="K249" s="12">
        <f>IF(A249="","",N(F249)+N(G249))</f>
      </c>
      <c r="L249" s="13">
        <f>IF(A249="","",N(D249)+N(E249))</f>
      </c>
      <c r="M249" s="12">
        <f>IF(OR(A249="",N(L249)=0),"",K249/L249)</f>
      </c>
      <c r="N249" s="12">
        <f>IF(A249="","",N(H249)+N(I249)+N(J249))</f>
      </c>
      <c r="O249" s="12">
        <f>IF(A249="","",K249-N249)</f>
      </c>
      <c r="P249" s="12">
        <f>IF(OR(A249="",N(L249)=0),"",O249/L249)</f>
      </c>
      <c r="Q249" s="13">
        <f>IF(A249="","",MONTH(A249))</f>
      </c>
      <c r="R249" s="13">
        <f>IF(A249="","",YEAR(A249))</f>
      </c>
    </row>
    <row r="250" spans="1:18" x14ac:dyDescent="0.25">
      <c r="A250" s="10"/>
      <c r="B250" s="9"/>
      <c r="C250" s="9"/>
      <c r="D250" s="9"/>
      <c r="E250" s="9"/>
      <c r="F250" s="11"/>
      <c r="G250" s="11"/>
      <c r="H250" s="11"/>
      <c r="I250" s="11"/>
      <c r="J250" s="11"/>
      <c r="K250" s="12">
        <f>IF(A250="","",N(F250)+N(G250))</f>
      </c>
      <c r="L250" s="13">
        <f>IF(A250="","",N(D250)+N(E250))</f>
      </c>
      <c r="M250" s="12">
        <f>IF(OR(A250="",N(L250)=0),"",K250/L250)</f>
      </c>
      <c r="N250" s="12">
        <f>IF(A250="","",N(H250)+N(I250)+N(J250))</f>
      </c>
      <c r="O250" s="12">
        <f>IF(A250="","",K250-N250)</f>
      </c>
      <c r="P250" s="12">
        <f>IF(OR(A250="",N(L250)=0),"",O250/L250)</f>
      </c>
      <c r="Q250" s="13">
        <f>IF(A250="","",MONTH(A250))</f>
      </c>
      <c r="R250" s="13">
        <f>IF(A250="","",YEAR(A250))</f>
      </c>
    </row>
    <row r="251" spans="1:18" x14ac:dyDescent="0.25">
      <c r="A251" s="10"/>
      <c r="B251" s="9"/>
      <c r="C251" s="9"/>
      <c r="D251" s="9"/>
      <c r="E251" s="9"/>
      <c r="F251" s="11"/>
      <c r="G251" s="11"/>
      <c r="H251" s="11"/>
      <c r="I251" s="11"/>
      <c r="J251" s="11"/>
      <c r="K251" s="12">
        <f>IF(A251="","",N(F251)+N(G251))</f>
      </c>
      <c r="L251" s="13">
        <f>IF(A251="","",N(D251)+N(E251))</f>
      </c>
      <c r="M251" s="12">
        <f>IF(OR(A251="",N(L251)=0),"",K251/L251)</f>
      </c>
      <c r="N251" s="12">
        <f>IF(A251="","",N(H251)+N(I251)+N(J251))</f>
      </c>
      <c r="O251" s="12">
        <f>IF(A251="","",K251-N251)</f>
      </c>
      <c r="P251" s="12">
        <f>IF(OR(A251="",N(L251)=0),"",O251/L251)</f>
      </c>
      <c r="Q251" s="13">
        <f>IF(A251="","",MONTH(A251))</f>
      </c>
      <c r="R251" s="13">
        <f>IF(A251="","",YEAR(A251))</f>
      </c>
    </row>
    <row r="252" spans="1:18" x14ac:dyDescent="0.25">
      <c r="A252" s="10"/>
      <c r="B252" s="9"/>
      <c r="C252" s="9"/>
      <c r="D252" s="9"/>
      <c r="E252" s="9"/>
      <c r="F252" s="11"/>
      <c r="G252" s="11"/>
      <c r="H252" s="11"/>
      <c r="I252" s="11"/>
      <c r="J252" s="11"/>
      <c r="K252" s="12">
        <f>IF(A252="","",N(F252)+N(G252))</f>
      </c>
      <c r="L252" s="13">
        <f>IF(A252="","",N(D252)+N(E252))</f>
      </c>
      <c r="M252" s="12">
        <f>IF(OR(A252="",N(L252)=0),"",K252/L252)</f>
      </c>
      <c r="N252" s="12">
        <f>IF(A252="","",N(H252)+N(I252)+N(J252))</f>
      </c>
      <c r="O252" s="12">
        <f>IF(A252="","",K252-N252)</f>
      </c>
      <c r="P252" s="12">
        <f>IF(OR(A252="",N(L252)=0),"",O252/L252)</f>
      </c>
      <c r="Q252" s="13">
        <f>IF(A252="","",MONTH(A252))</f>
      </c>
      <c r="R252" s="13">
        <f>IF(A252="","",YEAR(A252))</f>
      </c>
    </row>
    <row r="253" spans="1:18" x14ac:dyDescent="0.25">
      <c r="A253" s="10"/>
      <c r="B253" s="9"/>
      <c r="C253" s="9"/>
      <c r="D253" s="9"/>
      <c r="E253" s="9"/>
      <c r="F253" s="11"/>
      <c r="G253" s="11"/>
      <c r="H253" s="11"/>
      <c r="I253" s="11"/>
      <c r="J253" s="11"/>
      <c r="K253" s="12">
        <f>IF(A253="","",N(F253)+N(G253))</f>
      </c>
      <c r="L253" s="13">
        <f>IF(A253="","",N(D253)+N(E253))</f>
      </c>
      <c r="M253" s="12">
        <f>IF(OR(A253="",N(L253)=0),"",K253/L253)</f>
      </c>
      <c r="N253" s="12">
        <f>IF(A253="","",N(H253)+N(I253)+N(J253))</f>
      </c>
      <c r="O253" s="12">
        <f>IF(A253="","",K253-N253)</f>
      </c>
      <c r="P253" s="12">
        <f>IF(OR(A253="",N(L253)=0),"",O253/L253)</f>
      </c>
      <c r="Q253" s="13">
        <f>IF(A253="","",MONTH(A253))</f>
      </c>
      <c r="R253" s="13">
        <f>IF(A253="","",YEAR(A253))</f>
      </c>
    </row>
    <row r="254" spans="1:18" x14ac:dyDescent="0.25">
      <c r="A254" s="10"/>
      <c r="B254" s="9"/>
      <c r="C254" s="9"/>
      <c r="D254" s="9"/>
      <c r="E254" s="9"/>
      <c r="F254" s="11"/>
      <c r="G254" s="11"/>
      <c r="H254" s="11"/>
      <c r="I254" s="11"/>
      <c r="J254" s="11"/>
      <c r="K254" s="12">
        <f>IF(A254="","",N(F254)+N(G254))</f>
      </c>
      <c r="L254" s="13">
        <f>IF(A254="","",N(D254)+N(E254))</f>
      </c>
      <c r="M254" s="12">
        <f>IF(OR(A254="",N(L254)=0),"",K254/L254)</f>
      </c>
      <c r="N254" s="12">
        <f>IF(A254="","",N(H254)+N(I254)+N(J254))</f>
      </c>
      <c r="O254" s="12">
        <f>IF(A254="","",K254-N254)</f>
      </c>
      <c r="P254" s="12">
        <f>IF(OR(A254="",N(L254)=0),"",O254/L254)</f>
      </c>
      <c r="Q254" s="13">
        <f>IF(A254="","",MONTH(A254))</f>
      </c>
      <c r="R254" s="13">
        <f>IF(A254="","",YEAR(A254))</f>
      </c>
    </row>
    <row r="255" spans="1:18" x14ac:dyDescent="0.25">
      <c r="A255" s="10"/>
      <c r="B255" s="9"/>
      <c r="C255" s="9"/>
      <c r="D255" s="9"/>
      <c r="E255" s="9"/>
      <c r="F255" s="11"/>
      <c r="G255" s="11"/>
      <c r="H255" s="11"/>
      <c r="I255" s="11"/>
      <c r="J255" s="11"/>
      <c r="K255" s="12">
        <f>IF(A255="","",N(F255)+N(G255))</f>
      </c>
      <c r="L255" s="13">
        <f>IF(A255="","",N(D255)+N(E255))</f>
      </c>
      <c r="M255" s="12">
        <f>IF(OR(A255="",N(L255)=0),"",K255/L255)</f>
      </c>
      <c r="N255" s="12">
        <f>IF(A255="","",N(H255)+N(I255)+N(J255))</f>
      </c>
      <c r="O255" s="12">
        <f>IF(A255="","",K255-N255)</f>
      </c>
      <c r="P255" s="12">
        <f>IF(OR(A255="",N(L255)=0),"",O255/L255)</f>
      </c>
      <c r="Q255" s="13">
        <f>IF(A255="","",MONTH(A255))</f>
      </c>
      <c r="R255" s="13">
        <f>IF(A255="","",YEAR(A255))</f>
      </c>
    </row>
    <row r="256" spans="1:18" x14ac:dyDescent="0.25">
      <c r="A256" s="10"/>
      <c r="B256" s="9"/>
      <c r="C256" s="9"/>
      <c r="D256" s="9"/>
      <c r="E256" s="9"/>
      <c r="F256" s="11"/>
      <c r="G256" s="11"/>
      <c r="H256" s="11"/>
      <c r="I256" s="11"/>
      <c r="J256" s="11"/>
      <c r="K256" s="12">
        <f>IF(A256="","",N(F256)+N(G256))</f>
      </c>
      <c r="L256" s="13">
        <f>IF(A256="","",N(D256)+N(E256))</f>
      </c>
      <c r="M256" s="12">
        <f>IF(OR(A256="",N(L256)=0),"",K256/L256)</f>
      </c>
      <c r="N256" s="12">
        <f>IF(A256="","",N(H256)+N(I256)+N(J256))</f>
      </c>
      <c r="O256" s="12">
        <f>IF(A256="","",K256-N256)</f>
      </c>
      <c r="P256" s="12">
        <f>IF(OR(A256="",N(L256)=0),"",O256/L256)</f>
      </c>
      <c r="Q256" s="13">
        <f>IF(A256="","",MONTH(A256))</f>
      </c>
      <c r="R256" s="13">
        <f>IF(A256="","",YEAR(A256))</f>
      </c>
    </row>
    <row r="257" spans="1:18" x14ac:dyDescent="0.25">
      <c r="A257" s="10"/>
      <c r="B257" s="9"/>
      <c r="C257" s="9"/>
      <c r="D257" s="9"/>
      <c r="E257" s="9"/>
      <c r="F257" s="11"/>
      <c r="G257" s="11"/>
      <c r="H257" s="11"/>
      <c r="I257" s="11"/>
      <c r="J257" s="11"/>
      <c r="K257" s="12">
        <f>IF(A257="","",N(F257)+N(G257))</f>
      </c>
      <c r="L257" s="13">
        <f>IF(A257="","",N(D257)+N(E257))</f>
      </c>
      <c r="M257" s="12">
        <f>IF(OR(A257="",N(L257)=0),"",K257/L257)</f>
      </c>
      <c r="N257" s="12">
        <f>IF(A257="","",N(H257)+N(I257)+N(J257))</f>
      </c>
      <c r="O257" s="12">
        <f>IF(A257="","",K257-N257)</f>
      </c>
      <c r="P257" s="12">
        <f>IF(OR(A257="",N(L257)=0),"",O257/L257)</f>
      </c>
      <c r="Q257" s="13">
        <f>IF(A257="","",MONTH(A257))</f>
      </c>
      <c r="R257" s="13">
        <f>IF(A257="","",YEAR(A257))</f>
      </c>
    </row>
    <row r="258" spans="1:18" x14ac:dyDescent="0.25">
      <c r="A258" s="10"/>
      <c r="B258" s="9"/>
      <c r="C258" s="9"/>
      <c r="D258" s="9"/>
      <c r="E258" s="9"/>
      <c r="F258" s="11"/>
      <c r="G258" s="11"/>
      <c r="H258" s="11"/>
      <c r="I258" s="11"/>
      <c r="J258" s="11"/>
      <c r="K258" s="12">
        <f>IF(A258="","",N(F258)+N(G258))</f>
      </c>
      <c r="L258" s="13">
        <f>IF(A258="","",N(D258)+N(E258))</f>
      </c>
      <c r="M258" s="12">
        <f>IF(OR(A258="",N(L258)=0),"",K258/L258)</f>
      </c>
      <c r="N258" s="12">
        <f>IF(A258="","",N(H258)+N(I258)+N(J258))</f>
      </c>
      <c r="O258" s="12">
        <f>IF(A258="","",K258-N258)</f>
      </c>
      <c r="P258" s="12">
        <f>IF(OR(A258="",N(L258)=0),"",O258/L258)</f>
      </c>
      <c r="Q258" s="13">
        <f>IF(A258="","",MONTH(A258))</f>
      </c>
      <c r="R258" s="13">
        <f>IF(A258="","",YEAR(A258))</f>
      </c>
    </row>
    <row r="259" spans="1:18" x14ac:dyDescent="0.25">
      <c r="A259" s="10"/>
      <c r="B259" s="9"/>
      <c r="C259" s="9"/>
      <c r="D259" s="9"/>
      <c r="E259" s="9"/>
      <c r="F259" s="11"/>
      <c r="G259" s="11"/>
      <c r="H259" s="11"/>
      <c r="I259" s="11"/>
      <c r="J259" s="11"/>
      <c r="K259" s="12">
        <f>IF(A259="","",N(F259)+N(G259))</f>
      </c>
      <c r="L259" s="13">
        <f>IF(A259="","",N(D259)+N(E259))</f>
      </c>
      <c r="M259" s="12">
        <f>IF(OR(A259="",N(L259)=0),"",K259/L259)</f>
      </c>
      <c r="N259" s="12">
        <f>IF(A259="","",N(H259)+N(I259)+N(J259))</f>
      </c>
      <c r="O259" s="12">
        <f>IF(A259="","",K259-N259)</f>
      </c>
      <c r="P259" s="12">
        <f>IF(OR(A259="",N(L259)=0),"",O259/L259)</f>
      </c>
      <c r="Q259" s="13">
        <f>IF(A259="","",MONTH(A259))</f>
      </c>
      <c r="R259" s="13">
        <f>IF(A259="","",YEAR(A259))</f>
      </c>
    </row>
    <row r="260" spans="1:18" x14ac:dyDescent="0.25">
      <c r="A260" s="10"/>
      <c r="B260" s="9"/>
      <c r="C260" s="9"/>
      <c r="D260" s="9"/>
      <c r="E260" s="9"/>
      <c r="F260" s="11"/>
      <c r="G260" s="11"/>
      <c r="H260" s="11"/>
      <c r="I260" s="11"/>
      <c r="J260" s="11"/>
      <c r="K260" s="12">
        <f>IF(A260="","",N(F260)+N(G260))</f>
      </c>
      <c r="L260" s="13">
        <f>IF(A260="","",N(D260)+N(E260))</f>
      </c>
      <c r="M260" s="12">
        <f>IF(OR(A260="",N(L260)=0),"",K260/L260)</f>
      </c>
      <c r="N260" s="12">
        <f>IF(A260="","",N(H260)+N(I260)+N(J260))</f>
      </c>
      <c r="O260" s="12">
        <f>IF(A260="","",K260-N260)</f>
      </c>
      <c r="P260" s="12">
        <f>IF(OR(A260="",N(L260)=0),"",O260/L260)</f>
      </c>
      <c r="Q260" s="13">
        <f>IF(A260="","",MONTH(A260))</f>
      </c>
      <c r="R260" s="13">
        <f>IF(A260="","",YEAR(A260))</f>
      </c>
    </row>
    <row r="261" spans="1:18" x14ac:dyDescent="0.25">
      <c r="A261" s="10"/>
      <c r="B261" s="9"/>
      <c r="C261" s="9"/>
      <c r="D261" s="9"/>
      <c r="E261" s="9"/>
      <c r="F261" s="11"/>
      <c r="G261" s="11"/>
      <c r="H261" s="11"/>
      <c r="I261" s="11"/>
      <c r="J261" s="11"/>
      <c r="K261" s="12">
        <f>IF(A261="","",N(F261)+N(G261))</f>
      </c>
      <c r="L261" s="13">
        <f>IF(A261="","",N(D261)+N(E261))</f>
      </c>
      <c r="M261" s="12">
        <f>IF(OR(A261="",N(L261)=0),"",K261/L261)</f>
      </c>
      <c r="N261" s="12">
        <f>IF(A261="","",N(H261)+N(I261)+N(J261))</f>
      </c>
      <c r="O261" s="12">
        <f>IF(A261="","",K261-N261)</f>
      </c>
      <c r="P261" s="12">
        <f>IF(OR(A261="",N(L261)=0),"",O261/L261)</f>
      </c>
      <c r="Q261" s="13">
        <f>IF(A261="","",MONTH(A261))</f>
      </c>
      <c r="R261" s="13">
        <f>IF(A261="","",YEAR(A261))</f>
      </c>
    </row>
    <row r="262" spans="1:18" x14ac:dyDescent="0.25">
      <c r="A262" s="10"/>
      <c r="B262" s="9"/>
      <c r="C262" s="9"/>
      <c r="D262" s="9"/>
      <c r="E262" s="9"/>
      <c r="F262" s="11"/>
      <c r="G262" s="11"/>
      <c r="H262" s="11"/>
      <c r="I262" s="11"/>
      <c r="J262" s="11"/>
      <c r="K262" s="12">
        <f>IF(A262="","",N(F262)+N(G262))</f>
      </c>
      <c r="L262" s="13">
        <f>IF(A262="","",N(D262)+N(E262))</f>
      </c>
      <c r="M262" s="12">
        <f>IF(OR(A262="",N(L262)=0),"",K262/L262)</f>
      </c>
      <c r="N262" s="12">
        <f>IF(A262="","",N(H262)+N(I262)+N(J262))</f>
      </c>
      <c r="O262" s="12">
        <f>IF(A262="","",K262-N262)</f>
      </c>
      <c r="P262" s="12">
        <f>IF(OR(A262="",N(L262)=0),"",O262/L262)</f>
      </c>
      <c r="Q262" s="13">
        <f>IF(A262="","",MONTH(A262))</f>
      </c>
      <c r="R262" s="13">
        <f>IF(A262="","",YEAR(A262))</f>
      </c>
    </row>
    <row r="263" spans="1:18" x14ac:dyDescent="0.25">
      <c r="A263" s="10"/>
      <c r="B263" s="9"/>
      <c r="C263" s="9"/>
      <c r="D263" s="9"/>
      <c r="E263" s="9"/>
      <c r="F263" s="11"/>
      <c r="G263" s="11"/>
      <c r="H263" s="11"/>
      <c r="I263" s="11"/>
      <c r="J263" s="11"/>
      <c r="K263" s="12">
        <f>IF(A263="","",N(F263)+N(G263))</f>
      </c>
      <c r="L263" s="13">
        <f>IF(A263="","",N(D263)+N(E263))</f>
      </c>
      <c r="M263" s="12">
        <f>IF(OR(A263="",N(L263)=0),"",K263/L263)</f>
      </c>
      <c r="N263" s="12">
        <f>IF(A263="","",N(H263)+N(I263)+N(J263))</f>
      </c>
      <c r="O263" s="12">
        <f>IF(A263="","",K263-N263)</f>
      </c>
      <c r="P263" s="12">
        <f>IF(OR(A263="",N(L263)=0),"",O263/L263)</f>
      </c>
      <c r="Q263" s="13">
        <f>IF(A263="","",MONTH(A263))</f>
      </c>
      <c r="R263" s="13">
        <f>IF(A263="","",YEAR(A263))</f>
      </c>
    </row>
    <row r="264" spans="1:18" x14ac:dyDescent="0.25">
      <c r="A264" s="10"/>
      <c r="B264" s="9"/>
      <c r="C264" s="9"/>
      <c r="D264" s="9"/>
      <c r="E264" s="9"/>
      <c r="F264" s="11"/>
      <c r="G264" s="11"/>
      <c r="H264" s="11"/>
      <c r="I264" s="11"/>
      <c r="J264" s="11"/>
      <c r="K264" s="12">
        <f>IF(A264="","",N(F264)+N(G264))</f>
      </c>
      <c r="L264" s="13">
        <f>IF(A264="","",N(D264)+N(E264))</f>
      </c>
      <c r="M264" s="12">
        <f>IF(OR(A264="",N(L264)=0),"",K264/L264)</f>
      </c>
      <c r="N264" s="12">
        <f>IF(A264="","",N(H264)+N(I264)+N(J264))</f>
      </c>
      <c r="O264" s="12">
        <f>IF(A264="","",K264-N264)</f>
      </c>
      <c r="P264" s="12">
        <f>IF(OR(A264="",N(L264)=0),"",O264/L264)</f>
      </c>
      <c r="Q264" s="13">
        <f>IF(A264="","",MONTH(A264))</f>
      </c>
      <c r="R264" s="13">
        <f>IF(A264="","",YEAR(A264))</f>
      </c>
    </row>
    <row r="265" spans="1:18" x14ac:dyDescent="0.25">
      <c r="A265" s="10"/>
      <c r="B265" s="9"/>
      <c r="C265" s="9"/>
      <c r="D265" s="9"/>
      <c r="E265" s="9"/>
      <c r="F265" s="11"/>
      <c r="G265" s="11"/>
      <c r="H265" s="11"/>
      <c r="I265" s="11"/>
      <c r="J265" s="11"/>
      <c r="K265" s="12">
        <f>IF(A265="","",N(F265)+N(G265))</f>
      </c>
      <c r="L265" s="13">
        <f>IF(A265="","",N(D265)+N(E265))</f>
      </c>
      <c r="M265" s="12">
        <f>IF(OR(A265="",N(L265)=0),"",K265/L265)</f>
      </c>
      <c r="N265" s="12">
        <f>IF(A265="","",N(H265)+N(I265)+N(J265))</f>
      </c>
      <c r="O265" s="12">
        <f>IF(A265="","",K265-N265)</f>
      </c>
      <c r="P265" s="12">
        <f>IF(OR(A265="",N(L265)=0),"",O265/L265)</f>
      </c>
      <c r="Q265" s="13">
        <f>IF(A265="","",MONTH(A265))</f>
      </c>
      <c r="R265" s="13">
        <f>IF(A265="","",YEAR(A265))</f>
      </c>
    </row>
    <row r="266" spans="1:18" x14ac:dyDescent="0.25">
      <c r="A266" s="10"/>
      <c r="B266" s="9"/>
      <c r="C266" s="9"/>
      <c r="D266" s="9"/>
      <c r="E266" s="9"/>
      <c r="F266" s="11"/>
      <c r="G266" s="11"/>
      <c r="H266" s="11"/>
      <c r="I266" s="11"/>
      <c r="J266" s="11"/>
      <c r="K266" s="12">
        <f>IF(A266="","",N(F266)+N(G266))</f>
      </c>
      <c r="L266" s="13">
        <f>IF(A266="","",N(D266)+N(E266))</f>
      </c>
      <c r="M266" s="12">
        <f>IF(OR(A266="",N(L266)=0),"",K266/L266)</f>
      </c>
      <c r="N266" s="12">
        <f>IF(A266="","",N(H266)+N(I266)+N(J266))</f>
      </c>
      <c r="O266" s="12">
        <f>IF(A266="","",K266-N266)</f>
      </c>
      <c r="P266" s="12">
        <f>IF(OR(A266="",N(L266)=0),"",O266/L266)</f>
      </c>
      <c r="Q266" s="13">
        <f>IF(A266="","",MONTH(A266))</f>
      </c>
      <c r="R266" s="13">
        <f>IF(A266="","",YEAR(A266))</f>
      </c>
    </row>
    <row r="267" spans="1:18" x14ac:dyDescent="0.25">
      <c r="A267" s="10"/>
      <c r="B267" s="9"/>
      <c r="C267" s="9"/>
      <c r="D267" s="9"/>
      <c r="E267" s="9"/>
      <c r="F267" s="11"/>
      <c r="G267" s="11"/>
      <c r="H267" s="11"/>
      <c r="I267" s="11"/>
      <c r="J267" s="11"/>
      <c r="K267" s="12">
        <f>IF(A267="","",N(F267)+N(G267))</f>
      </c>
      <c r="L267" s="13">
        <f>IF(A267="","",N(D267)+N(E267))</f>
      </c>
      <c r="M267" s="12">
        <f>IF(OR(A267="",N(L267)=0),"",K267/L267)</f>
      </c>
      <c r="N267" s="12">
        <f>IF(A267="","",N(H267)+N(I267)+N(J267))</f>
      </c>
      <c r="O267" s="12">
        <f>IF(A267="","",K267-N267)</f>
      </c>
      <c r="P267" s="12">
        <f>IF(OR(A267="",N(L267)=0),"",O267/L267)</f>
      </c>
      <c r="Q267" s="13">
        <f>IF(A267="","",MONTH(A267))</f>
      </c>
      <c r="R267" s="13">
        <f>IF(A267="","",YEAR(A267))</f>
      </c>
    </row>
    <row r="268" spans="1:18" x14ac:dyDescent="0.25">
      <c r="A268" s="10"/>
      <c r="B268" s="9"/>
      <c r="C268" s="9"/>
      <c r="D268" s="9"/>
      <c r="E268" s="9"/>
      <c r="F268" s="11"/>
      <c r="G268" s="11"/>
      <c r="H268" s="11"/>
      <c r="I268" s="11"/>
      <c r="J268" s="11"/>
      <c r="K268" s="12">
        <f>IF(A268="","",N(F268)+N(G268))</f>
      </c>
      <c r="L268" s="13">
        <f>IF(A268="","",N(D268)+N(E268))</f>
      </c>
      <c r="M268" s="12">
        <f>IF(OR(A268="",N(L268)=0),"",K268/L268)</f>
      </c>
      <c r="N268" s="12">
        <f>IF(A268="","",N(H268)+N(I268)+N(J268))</f>
      </c>
      <c r="O268" s="12">
        <f>IF(A268="","",K268-N268)</f>
      </c>
      <c r="P268" s="12">
        <f>IF(OR(A268="",N(L268)=0),"",O268/L268)</f>
      </c>
      <c r="Q268" s="13">
        <f>IF(A268="","",MONTH(A268))</f>
      </c>
      <c r="R268" s="13">
        <f>IF(A268="","",YEAR(A268))</f>
      </c>
    </row>
    <row r="269" spans="1:18" x14ac:dyDescent="0.25">
      <c r="A269" s="10"/>
      <c r="B269" s="9"/>
      <c r="C269" s="9"/>
      <c r="D269" s="9"/>
      <c r="E269" s="9"/>
      <c r="F269" s="11"/>
      <c r="G269" s="11"/>
      <c r="H269" s="11"/>
      <c r="I269" s="11"/>
      <c r="J269" s="11"/>
      <c r="K269" s="12">
        <f>IF(A269="","",N(F269)+N(G269))</f>
      </c>
      <c r="L269" s="13">
        <f>IF(A269="","",N(D269)+N(E269))</f>
      </c>
      <c r="M269" s="12">
        <f>IF(OR(A269="",N(L269)=0),"",K269/L269)</f>
      </c>
      <c r="N269" s="12">
        <f>IF(A269="","",N(H269)+N(I269)+N(J269))</f>
      </c>
      <c r="O269" s="12">
        <f>IF(A269="","",K269-N269)</f>
      </c>
      <c r="P269" s="12">
        <f>IF(OR(A269="",N(L269)=0),"",O269/L269)</f>
      </c>
      <c r="Q269" s="13">
        <f>IF(A269="","",MONTH(A269))</f>
      </c>
      <c r="R269" s="13">
        <f>IF(A269="","",YEAR(A269))</f>
      </c>
    </row>
    <row r="270" spans="1:18" x14ac:dyDescent="0.25">
      <c r="A270" s="10"/>
      <c r="B270" s="9"/>
      <c r="C270" s="9"/>
      <c r="D270" s="9"/>
      <c r="E270" s="9"/>
      <c r="F270" s="11"/>
      <c r="G270" s="11"/>
      <c r="H270" s="11"/>
      <c r="I270" s="11"/>
      <c r="J270" s="11"/>
      <c r="K270" s="12">
        <f>IF(A270="","",N(F270)+N(G270))</f>
      </c>
      <c r="L270" s="13">
        <f>IF(A270="","",N(D270)+N(E270))</f>
      </c>
      <c r="M270" s="12">
        <f>IF(OR(A270="",N(L270)=0),"",K270/L270)</f>
      </c>
      <c r="N270" s="12">
        <f>IF(A270="","",N(H270)+N(I270)+N(J270))</f>
      </c>
      <c r="O270" s="12">
        <f>IF(A270="","",K270-N270)</f>
      </c>
      <c r="P270" s="12">
        <f>IF(OR(A270="",N(L270)=0),"",O270/L270)</f>
      </c>
      <c r="Q270" s="13">
        <f>IF(A270="","",MONTH(A270))</f>
      </c>
      <c r="R270" s="13">
        <f>IF(A270="","",YEAR(A270))</f>
      </c>
    </row>
    <row r="271" spans="1:18" x14ac:dyDescent="0.25">
      <c r="A271" s="10"/>
      <c r="B271" s="9"/>
      <c r="C271" s="9"/>
      <c r="D271" s="9"/>
      <c r="E271" s="9"/>
      <c r="F271" s="11"/>
      <c r="G271" s="11"/>
      <c r="H271" s="11"/>
      <c r="I271" s="11"/>
      <c r="J271" s="11"/>
      <c r="K271" s="12">
        <f>IF(A271="","",N(F271)+N(G271))</f>
      </c>
      <c r="L271" s="13">
        <f>IF(A271="","",N(D271)+N(E271))</f>
      </c>
      <c r="M271" s="12">
        <f>IF(OR(A271="",N(L271)=0),"",K271/L271)</f>
      </c>
      <c r="N271" s="12">
        <f>IF(A271="","",N(H271)+N(I271)+N(J271))</f>
      </c>
      <c r="O271" s="12">
        <f>IF(A271="","",K271-N271)</f>
      </c>
      <c r="P271" s="12">
        <f>IF(OR(A271="",N(L271)=0),"",O271/L271)</f>
      </c>
      <c r="Q271" s="13">
        <f>IF(A271="","",MONTH(A271))</f>
      </c>
      <c r="R271" s="13">
        <f>IF(A271="","",YEAR(A271))</f>
      </c>
    </row>
    <row r="272" spans="1:18" x14ac:dyDescent="0.25">
      <c r="A272" s="10"/>
      <c r="B272" s="9"/>
      <c r="C272" s="9"/>
      <c r="D272" s="9"/>
      <c r="E272" s="9"/>
      <c r="F272" s="11"/>
      <c r="G272" s="11"/>
      <c r="H272" s="11"/>
      <c r="I272" s="11"/>
      <c r="J272" s="11"/>
      <c r="K272" s="12">
        <f>IF(A272="","",N(F272)+N(G272))</f>
      </c>
      <c r="L272" s="13">
        <f>IF(A272="","",N(D272)+N(E272))</f>
      </c>
      <c r="M272" s="12">
        <f>IF(OR(A272="",N(L272)=0),"",K272/L272)</f>
      </c>
      <c r="N272" s="12">
        <f>IF(A272="","",N(H272)+N(I272)+N(J272))</f>
      </c>
      <c r="O272" s="12">
        <f>IF(A272="","",K272-N272)</f>
      </c>
      <c r="P272" s="12">
        <f>IF(OR(A272="",N(L272)=0),"",O272/L272)</f>
      </c>
      <c r="Q272" s="13">
        <f>IF(A272="","",MONTH(A272))</f>
      </c>
      <c r="R272" s="13">
        <f>IF(A272="","",YEAR(A272))</f>
      </c>
    </row>
    <row r="273" spans="1:18" x14ac:dyDescent="0.25">
      <c r="A273" s="10"/>
      <c r="B273" s="9"/>
      <c r="C273" s="9"/>
      <c r="D273" s="9"/>
      <c r="E273" s="9"/>
      <c r="F273" s="11"/>
      <c r="G273" s="11"/>
      <c r="H273" s="11"/>
      <c r="I273" s="11"/>
      <c r="J273" s="11"/>
      <c r="K273" s="12">
        <f>IF(A273="","",N(F273)+N(G273))</f>
      </c>
      <c r="L273" s="13">
        <f>IF(A273="","",N(D273)+N(E273))</f>
      </c>
      <c r="M273" s="12">
        <f>IF(OR(A273="",N(L273)=0),"",K273/L273)</f>
      </c>
      <c r="N273" s="12">
        <f>IF(A273="","",N(H273)+N(I273)+N(J273))</f>
      </c>
      <c r="O273" s="12">
        <f>IF(A273="","",K273-N273)</f>
      </c>
      <c r="P273" s="12">
        <f>IF(OR(A273="",N(L273)=0),"",O273/L273)</f>
      </c>
      <c r="Q273" s="13">
        <f>IF(A273="","",MONTH(A273))</f>
      </c>
      <c r="R273" s="13">
        <f>IF(A273="","",YEAR(A273))</f>
      </c>
    </row>
    <row r="274" spans="1:18" x14ac:dyDescent="0.25">
      <c r="A274" s="10"/>
      <c r="B274" s="9"/>
      <c r="C274" s="9"/>
      <c r="D274" s="9"/>
      <c r="E274" s="9"/>
      <c r="F274" s="11"/>
      <c r="G274" s="11"/>
      <c r="H274" s="11"/>
      <c r="I274" s="11"/>
      <c r="J274" s="11"/>
      <c r="K274" s="12">
        <f>IF(A274="","",N(F274)+N(G274))</f>
      </c>
      <c r="L274" s="13">
        <f>IF(A274="","",N(D274)+N(E274))</f>
      </c>
      <c r="M274" s="12">
        <f>IF(OR(A274="",N(L274)=0),"",K274/L274)</f>
      </c>
      <c r="N274" s="12">
        <f>IF(A274="","",N(H274)+N(I274)+N(J274))</f>
      </c>
      <c r="O274" s="12">
        <f>IF(A274="","",K274-N274)</f>
      </c>
      <c r="P274" s="12">
        <f>IF(OR(A274="",N(L274)=0),"",O274/L274)</f>
      </c>
      <c r="Q274" s="13">
        <f>IF(A274="","",MONTH(A274))</f>
      </c>
      <c r="R274" s="13">
        <f>IF(A274="","",YEAR(A274))</f>
      </c>
    </row>
    <row r="275" spans="1:18" x14ac:dyDescent="0.25">
      <c r="A275" s="10"/>
      <c r="B275" s="9"/>
      <c r="C275" s="9"/>
      <c r="D275" s="9"/>
      <c r="E275" s="9"/>
      <c r="F275" s="11"/>
      <c r="G275" s="11"/>
      <c r="H275" s="11"/>
      <c r="I275" s="11"/>
      <c r="J275" s="11"/>
      <c r="K275" s="12">
        <f>IF(A275="","",N(F275)+N(G275))</f>
      </c>
      <c r="L275" s="13">
        <f>IF(A275="","",N(D275)+N(E275))</f>
      </c>
      <c r="M275" s="12">
        <f>IF(OR(A275="",N(L275)=0),"",K275/L275)</f>
      </c>
      <c r="N275" s="12">
        <f>IF(A275="","",N(H275)+N(I275)+N(J275))</f>
      </c>
      <c r="O275" s="12">
        <f>IF(A275="","",K275-N275)</f>
      </c>
      <c r="P275" s="12">
        <f>IF(OR(A275="",N(L275)=0),"",O275/L275)</f>
      </c>
      <c r="Q275" s="13">
        <f>IF(A275="","",MONTH(A275))</f>
      </c>
      <c r="R275" s="13">
        <f>IF(A275="","",YEAR(A275))</f>
      </c>
    </row>
    <row r="276" spans="1:18" x14ac:dyDescent="0.25">
      <c r="A276" s="10"/>
      <c r="B276" s="9"/>
      <c r="C276" s="9"/>
      <c r="D276" s="9"/>
      <c r="E276" s="9"/>
      <c r="F276" s="11"/>
      <c r="G276" s="11"/>
      <c r="H276" s="11"/>
      <c r="I276" s="11"/>
      <c r="J276" s="11"/>
      <c r="K276" s="12">
        <f>IF(A276="","",N(F276)+N(G276))</f>
      </c>
      <c r="L276" s="13">
        <f>IF(A276="","",N(D276)+N(E276))</f>
      </c>
      <c r="M276" s="12">
        <f>IF(OR(A276="",N(L276)=0),"",K276/L276)</f>
      </c>
      <c r="N276" s="12">
        <f>IF(A276="","",N(H276)+N(I276)+N(J276))</f>
      </c>
      <c r="O276" s="12">
        <f>IF(A276="","",K276-N276)</f>
      </c>
      <c r="P276" s="12">
        <f>IF(OR(A276="",N(L276)=0),"",O276/L276)</f>
      </c>
      <c r="Q276" s="13">
        <f>IF(A276="","",MONTH(A276))</f>
      </c>
      <c r="R276" s="13">
        <f>IF(A276="","",YEAR(A276))</f>
      </c>
    </row>
    <row r="277" spans="1:18" x14ac:dyDescent="0.25">
      <c r="A277" s="10"/>
      <c r="B277" s="9"/>
      <c r="C277" s="9"/>
      <c r="D277" s="9"/>
      <c r="E277" s="9"/>
      <c r="F277" s="11"/>
      <c r="G277" s="11"/>
      <c r="H277" s="11"/>
      <c r="I277" s="11"/>
      <c r="J277" s="11"/>
      <c r="K277" s="12">
        <f>IF(A277="","",N(F277)+N(G277))</f>
      </c>
      <c r="L277" s="13">
        <f>IF(A277="","",N(D277)+N(E277))</f>
      </c>
      <c r="M277" s="12">
        <f>IF(OR(A277="",N(L277)=0),"",K277/L277)</f>
      </c>
      <c r="N277" s="12">
        <f>IF(A277="","",N(H277)+N(I277)+N(J277))</f>
      </c>
      <c r="O277" s="12">
        <f>IF(A277="","",K277-N277)</f>
      </c>
      <c r="P277" s="12">
        <f>IF(OR(A277="",N(L277)=0),"",O277/L277)</f>
      </c>
      <c r="Q277" s="13">
        <f>IF(A277="","",MONTH(A277))</f>
      </c>
      <c r="R277" s="13">
        <f>IF(A277="","",YEAR(A277))</f>
      </c>
    </row>
    <row r="278" spans="1:18" x14ac:dyDescent="0.25">
      <c r="A278" s="10"/>
      <c r="B278" s="9"/>
      <c r="C278" s="9"/>
      <c r="D278" s="9"/>
      <c r="E278" s="9"/>
      <c r="F278" s="11"/>
      <c r="G278" s="11"/>
      <c r="H278" s="11"/>
      <c r="I278" s="11"/>
      <c r="J278" s="11"/>
      <c r="K278" s="12">
        <f>IF(A278="","",N(F278)+N(G278))</f>
      </c>
      <c r="L278" s="13">
        <f>IF(A278="","",N(D278)+N(E278))</f>
      </c>
      <c r="M278" s="12">
        <f>IF(OR(A278="",N(L278)=0),"",K278/L278)</f>
      </c>
      <c r="N278" s="12">
        <f>IF(A278="","",N(H278)+N(I278)+N(J278))</f>
      </c>
      <c r="O278" s="12">
        <f>IF(A278="","",K278-N278)</f>
      </c>
      <c r="P278" s="12">
        <f>IF(OR(A278="",N(L278)=0),"",O278/L278)</f>
      </c>
      <c r="Q278" s="13">
        <f>IF(A278="","",MONTH(A278))</f>
      </c>
      <c r="R278" s="13">
        <f>IF(A278="","",YEAR(A278))</f>
      </c>
    </row>
    <row r="279" spans="1:18" x14ac:dyDescent="0.25">
      <c r="A279" s="10"/>
      <c r="B279" s="9"/>
      <c r="C279" s="9"/>
      <c r="D279" s="9"/>
      <c r="E279" s="9"/>
      <c r="F279" s="11"/>
      <c r="G279" s="11"/>
      <c r="H279" s="11"/>
      <c r="I279" s="11"/>
      <c r="J279" s="11"/>
      <c r="K279" s="12">
        <f>IF(A279="","",N(F279)+N(G279))</f>
      </c>
      <c r="L279" s="13">
        <f>IF(A279="","",N(D279)+N(E279))</f>
      </c>
      <c r="M279" s="12">
        <f>IF(OR(A279="",N(L279)=0),"",K279/L279)</f>
      </c>
      <c r="N279" s="12">
        <f>IF(A279="","",N(H279)+N(I279)+N(J279))</f>
      </c>
      <c r="O279" s="12">
        <f>IF(A279="","",K279-N279)</f>
      </c>
      <c r="P279" s="12">
        <f>IF(OR(A279="",N(L279)=0),"",O279/L279)</f>
      </c>
      <c r="Q279" s="13">
        <f>IF(A279="","",MONTH(A279))</f>
      </c>
      <c r="R279" s="13">
        <f>IF(A279="","",YEAR(A279))</f>
      </c>
    </row>
    <row r="280" spans="1:18" x14ac:dyDescent="0.25">
      <c r="A280" s="10"/>
      <c r="B280" s="9"/>
      <c r="C280" s="9"/>
      <c r="D280" s="9"/>
      <c r="E280" s="9"/>
      <c r="F280" s="11"/>
      <c r="G280" s="11"/>
      <c r="H280" s="11"/>
      <c r="I280" s="11"/>
      <c r="J280" s="11"/>
      <c r="K280" s="12">
        <f>IF(A280="","",N(F280)+N(G280))</f>
      </c>
      <c r="L280" s="13">
        <f>IF(A280="","",N(D280)+N(E280))</f>
      </c>
      <c r="M280" s="12">
        <f>IF(OR(A280="",N(L280)=0),"",K280/L280)</f>
      </c>
      <c r="N280" s="12">
        <f>IF(A280="","",N(H280)+N(I280)+N(J280))</f>
      </c>
      <c r="O280" s="12">
        <f>IF(A280="","",K280-N280)</f>
      </c>
      <c r="P280" s="12">
        <f>IF(OR(A280="",N(L280)=0),"",O280/L280)</f>
      </c>
      <c r="Q280" s="13">
        <f>IF(A280="","",MONTH(A280))</f>
      </c>
      <c r="R280" s="13">
        <f>IF(A280="","",YEAR(A280))</f>
      </c>
    </row>
    <row r="281" spans="1:18" x14ac:dyDescent="0.25">
      <c r="A281" s="10"/>
      <c r="B281" s="9"/>
      <c r="C281" s="9"/>
      <c r="D281" s="9"/>
      <c r="E281" s="9"/>
      <c r="F281" s="11"/>
      <c r="G281" s="11"/>
      <c r="H281" s="11"/>
      <c r="I281" s="11"/>
      <c r="J281" s="11"/>
      <c r="K281" s="12">
        <f>IF(A281="","",N(F281)+N(G281))</f>
      </c>
      <c r="L281" s="13">
        <f>IF(A281="","",N(D281)+N(E281))</f>
      </c>
      <c r="M281" s="12">
        <f>IF(OR(A281="",N(L281)=0),"",K281/L281)</f>
      </c>
      <c r="N281" s="12">
        <f>IF(A281="","",N(H281)+N(I281)+N(J281))</f>
      </c>
      <c r="O281" s="12">
        <f>IF(A281="","",K281-N281)</f>
      </c>
      <c r="P281" s="12">
        <f>IF(OR(A281="",N(L281)=0),"",O281/L281)</f>
      </c>
      <c r="Q281" s="13">
        <f>IF(A281="","",MONTH(A281))</f>
      </c>
      <c r="R281" s="13">
        <f>IF(A281="","",YEAR(A281))</f>
      </c>
    </row>
    <row r="282" spans="1:18" x14ac:dyDescent="0.25">
      <c r="A282" s="10"/>
      <c r="B282" s="9"/>
      <c r="C282" s="9"/>
      <c r="D282" s="9"/>
      <c r="E282" s="9"/>
      <c r="F282" s="11"/>
      <c r="G282" s="11"/>
      <c r="H282" s="11"/>
      <c r="I282" s="11"/>
      <c r="J282" s="11"/>
      <c r="K282" s="12">
        <f>IF(A282="","",N(F282)+N(G282))</f>
      </c>
      <c r="L282" s="13">
        <f>IF(A282="","",N(D282)+N(E282))</f>
      </c>
      <c r="M282" s="12">
        <f>IF(OR(A282="",N(L282)=0),"",K282/L282)</f>
      </c>
      <c r="N282" s="12">
        <f>IF(A282="","",N(H282)+N(I282)+N(J282))</f>
      </c>
      <c r="O282" s="12">
        <f>IF(A282="","",K282-N282)</f>
      </c>
      <c r="P282" s="12">
        <f>IF(OR(A282="",N(L282)=0),"",O282/L282)</f>
      </c>
      <c r="Q282" s="13">
        <f>IF(A282="","",MONTH(A282))</f>
      </c>
      <c r="R282" s="13">
        <f>IF(A282="","",YEAR(A282))</f>
      </c>
    </row>
    <row r="283" spans="1:18" x14ac:dyDescent="0.25">
      <c r="A283" s="10"/>
      <c r="B283" s="9"/>
      <c r="C283" s="9"/>
      <c r="D283" s="9"/>
      <c r="E283" s="9"/>
      <c r="F283" s="11"/>
      <c r="G283" s="11"/>
      <c r="H283" s="11"/>
      <c r="I283" s="11"/>
      <c r="J283" s="11"/>
      <c r="K283" s="12">
        <f>IF(A283="","",N(F283)+N(G283))</f>
      </c>
      <c r="L283" s="13">
        <f>IF(A283="","",N(D283)+N(E283))</f>
      </c>
      <c r="M283" s="12">
        <f>IF(OR(A283="",N(L283)=0),"",K283/L283)</f>
      </c>
      <c r="N283" s="12">
        <f>IF(A283="","",N(H283)+N(I283)+N(J283))</f>
      </c>
      <c r="O283" s="12">
        <f>IF(A283="","",K283-N283)</f>
      </c>
      <c r="P283" s="12">
        <f>IF(OR(A283="",N(L283)=0),"",O283/L283)</f>
      </c>
      <c r="Q283" s="13">
        <f>IF(A283="","",MONTH(A283))</f>
      </c>
      <c r="R283" s="13">
        <f>IF(A283="","",YEAR(A283))</f>
      </c>
    </row>
    <row r="284" spans="1:18" x14ac:dyDescent="0.25">
      <c r="A284" s="10"/>
      <c r="B284" s="9"/>
      <c r="C284" s="9"/>
      <c r="D284" s="9"/>
      <c r="E284" s="9"/>
      <c r="F284" s="11"/>
      <c r="G284" s="11"/>
      <c r="H284" s="11"/>
      <c r="I284" s="11"/>
      <c r="J284" s="11"/>
      <c r="K284" s="12">
        <f>IF(A284="","",N(F284)+N(G284))</f>
      </c>
      <c r="L284" s="13">
        <f>IF(A284="","",N(D284)+N(E284))</f>
      </c>
      <c r="M284" s="12">
        <f>IF(OR(A284="",N(L284)=0),"",K284/L284)</f>
      </c>
      <c r="N284" s="12">
        <f>IF(A284="","",N(H284)+N(I284)+N(J284))</f>
      </c>
      <c r="O284" s="12">
        <f>IF(A284="","",K284-N284)</f>
      </c>
      <c r="P284" s="12">
        <f>IF(OR(A284="",N(L284)=0),"",O284/L284)</f>
      </c>
      <c r="Q284" s="13">
        <f>IF(A284="","",MONTH(A284))</f>
      </c>
      <c r="R284" s="13">
        <f>IF(A284="","",YEAR(A284))</f>
      </c>
    </row>
    <row r="285" spans="1:18" x14ac:dyDescent="0.25">
      <c r="A285" s="10"/>
      <c r="B285" s="9"/>
      <c r="C285" s="9"/>
      <c r="D285" s="9"/>
      <c r="E285" s="9"/>
      <c r="F285" s="11"/>
      <c r="G285" s="11"/>
      <c r="H285" s="11"/>
      <c r="I285" s="11"/>
      <c r="J285" s="11"/>
      <c r="K285" s="12">
        <f>IF(A285="","",N(F285)+N(G285))</f>
      </c>
      <c r="L285" s="13">
        <f>IF(A285="","",N(D285)+N(E285))</f>
      </c>
      <c r="M285" s="12">
        <f>IF(OR(A285="",N(L285)=0),"",K285/L285)</f>
      </c>
      <c r="N285" s="12">
        <f>IF(A285="","",N(H285)+N(I285)+N(J285))</f>
      </c>
      <c r="O285" s="12">
        <f>IF(A285="","",K285-N285)</f>
      </c>
      <c r="P285" s="12">
        <f>IF(OR(A285="",N(L285)=0),"",O285/L285)</f>
      </c>
      <c r="Q285" s="13">
        <f>IF(A285="","",MONTH(A285))</f>
      </c>
      <c r="R285" s="13">
        <f>IF(A285="","",YEAR(A285))</f>
      </c>
    </row>
    <row r="286" spans="1:18" x14ac:dyDescent="0.25">
      <c r="A286" s="10"/>
      <c r="B286" s="9"/>
      <c r="C286" s="9"/>
      <c r="D286" s="9"/>
      <c r="E286" s="9"/>
      <c r="F286" s="11"/>
      <c r="G286" s="11"/>
      <c r="H286" s="11"/>
      <c r="I286" s="11"/>
      <c r="J286" s="11"/>
      <c r="K286" s="12">
        <f>IF(A286="","",N(F286)+N(G286))</f>
      </c>
      <c r="L286" s="13">
        <f>IF(A286="","",N(D286)+N(E286))</f>
      </c>
      <c r="M286" s="12">
        <f>IF(OR(A286="",N(L286)=0),"",K286/L286)</f>
      </c>
      <c r="N286" s="12">
        <f>IF(A286="","",N(H286)+N(I286)+N(J286))</f>
      </c>
      <c r="O286" s="12">
        <f>IF(A286="","",K286-N286)</f>
      </c>
      <c r="P286" s="12">
        <f>IF(OR(A286="",N(L286)=0),"",O286/L286)</f>
      </c>
      <c r="Q286" s="13">
        <f>IF(A286="","",MONTH(A286))</f>
      </c>
      <c r="R286" s="13">
        <f>IF(A286="","",YEAR(A286))</f>
      </c>
    </row>
    <row r="287" spans="1:18" x14ac:dyDescent="0.25">
      <c r="A287" s="10"/>
      <c r="B287" s="9"/>
      <c r="C287" s="9"/>
      <c r="D287" s="9"/>
      <c r="E287" s="9"/>
      <c r="F287" s="11"/>
      <c r="G287" s="11"/>
      <c r="H287" s="11"/>
      <c r="I287" s="11"/>
      <c r="J287" s="11"/>
      <c r="K287" s="12">
        <f>IF(A287="","",N(F287)+N(G287))</f>
      </c>
      <c r="L287" s="13">
        <f>IF(A287="","",N(D287)+N(E287))</f>
      </c>
      <c r="M287" s="12">
        <f>IF(OR(A287="",N(L287)=0),"",K287/L287)</f>
      </c>
      <c r="N287" s="12">
        <f>IF(A287="","",N(H287)+N(I287)+N(J287))</f>
      </c>
      <c r="O287" s="12">
        <f>IF(A287="","",K287-N287)</f>
      </c>
      <c r="P287" s="12">
        <f>IF(OR(A287="",N(L287)=0),"",O287/L287)</f>
      </c>
      <c r="Q287" s="13">
        <f>IF(A287="","",MONTH(A287))</f>
      </c>
      <c r="R287" s="13">
        <f>IF(A287="","",YEAR(A287))</f>
      </c>
    </row>
    <row r="288" spans="1:18" x14ac:dyDescent="0.25">
      <c r="A288" s="10"/>
      <c r="B288" s="9"/>
      <c r="C288" s="9"/>
      <c r="D288" s="9"/>
      <c r="E288" s="9"/>
      <c r="F288" s="11"/>
      <c r="G288" s="11"/>
      <c r="H288" s="11"/>
      <c r="I288" s="11"/>
      <c r="J288" s="11"/>
      <c r="K288" s="12">
        <f>IF(A288="","",N(F288)+N(G288))</f>
      </c>
      <c r="L288" s="13">
        <f>IF(A288="","",N(D288)+N(E288))</f>
      </c>
      <c r="M288" s="12">
        <f>IF(OR(A288="",N(L288)=0),"",K288/L288)</f>
      </c>
      <c r="N288" s="12">
        <f>IF(A288="","",N(H288)+N(I288)+N(J288))</f>
      </c>
      <c r="O288" s="12">
        <f>IF(A288="","",K288-N288)</f>
      </c>
      <c r="P288" s="12">
        <f>IF(OR(A288="",N(L288)=0),"",O288/L288)</f>
      </c>
      <c r="Q288" s="13">
        <f>IF(A288="","",MONTH(A288))</f>
      </c>
      <c r="R288" s="13">
        <f>IF(A288="","",YEAR(A288))</f>
      </c>
    </row>
    <row r="289" spans="1:18" x14ac:dyDescent="0.25">
      <c r="A289" s="10"/>
      <c r="B289" s="9"/>
      <c r="C289" s="9"/>
      <c r="D289" s="9"/>
      <c r="E289" s="9"/>
      <c r="F289" s="11"/>
      <c r="G289" s="11"/>
      <c r="H289" s="11"/>
      <c r="I289" s="11"/>
      <c r="J289" s="11"/>
      <c r="K289" s="12">
        <f>IF(A289="","",N(F289)+N(G289))</f>
      </c>
      <c r="L289" s="13">
        <f>IF(A289="","",N(D289)+N(E289))</f>
      </c>
      <c r="M289" s="12">
        <f>IF(OR(A289="",N(L289)=0),"",K289/L289)</f>
      </c>
      <c r="N289" s="12">
        <f>IF(A289="","",N(H289)+N(I289)+N(J289))</f>
      </c>
      <c r="O289" s="12">
        <f>IF(A289="","",K289-N289)</f>
      </c>
      <c r="P289" s="12">
        <f>IF(OR(A289="",N(L289)=0),"",O289/L289)</f>
      </c>
      <c r="Q289" s="13">
        <f>IF(A289="","",MONTH(A289))</f>
      </c>
      <c r="R289" s="13">
        <f>IF(A289="","",YEAR(A289))</f>
      </c>
    </row>
    <row r="290" spans="1:18" x14ac:dyDescent="0.25">
      <c r="A290" s="10"/>
      <c r="B290" s="9"/>
      <c r="C290" s="9"/>
      <c r="D290" s="9"/>
      <c r="E290" s="9"/>
      <c r="F290" s="11"/>
      <c r="G290" s="11"/>
      <c r="H290" s="11"/>
      <c r="I290" s="11"/>
      <c r="J290" s="11"/>
      <c r="K290" s="12">
        <f>IF(A290="","",N(F290)+N(G290))</f>
      </c>
      <c r="L290" s="13">
        <f>IF(A290="","",N(D290)+N(E290))</f>
      </c>
      <c r="M290" s="12">
        <f>IF(OR(A290="",N(L290)=0),"",K290/L290)</f>
      </c>
      <c r="N290" s="12">
        <f>IF(A290="","",N(H290)+N(I290)+N(J290))</f>
      </c>
      <c r="O290" s="12">
        <f>IF(A290="","",K290-N290)</f>
      </c>
      <c r="P290" s="12">
        <f>IF(OR(A290="",N(L290)=0),"",O290/L290)</f>
      </c>
      <c r="Q290" s="13">
        <f>IF(A290="","",MONTH(A290))</f>
      </c>
      <c r="R290" s="13">
        <f>IF(A290="","",YEAR(A290))</f>
      </c>
    </row>
    <row r="291" spans="1:18" x14ac:dyDescent="0.25">
      <c r="A291" s="10"/>
      <c r="B291" s="9"/>
      <c r="C291" s="9"/>
      <c r="D291" s="9"/>
      <c r="E291" s="9"/>
      <c r="F291" s="11"/>
      <c r="G291" s="11"/>
      <c r="H291" s="11"/>
      <c r="I291" s="11"/>
      <c r="J291" s="11"/>
      <c r="K291" s="12">
        <f>IF(A291="","",N(F291)+N(G291))</f>
      </c>
      <c r="L291" s="13">
        <f>IF(A291="","",N(D291)+N(E291))</f>
      </c>
      <c r="M291" s="12">
        <f>IF(OR(A291="",N(L291)=0),"",K291/L291)</f>
      </c>
      <c r="N291" s="12">
        <f>IF(A291="","",N(H291)+N(I291)+N(J291))</f>
      </c>
      <c r="O291" s="12">
        <f>IF(A291="","",K291-N291)</f>
      </c>
      <c r="P291" s="12">
        <f>IF(OR(A291="",N(L291)=0),"",O291/L291)</f>
      </c>
      <c r="Q291" s="13">
        <f>IF(A291="","",MONTH(A291))</f>
      </c>
      <c r="R291" s="13">
        <f>IF(A291="","",YEAR(A291))</f>
      </c>
    </row>
    <row r="292" spans="1:18" x14ac:dyDescent="0.25">
      <c r="A292" s="10"/>
      <c r="B292" s="9"/>
      <c r="C292" s="9"/>
      <c r="D292" s="9"/>
      <c r="E292" s="9"/>
      <c r="F292" s="11"/>
      <c r="G292" s="11"/>
      <c r="H292" s="11"/>
      <c r="I292" s="11"/>
      <c r="J292" s="11"/>
      <c r="K292" s="12">
        <f>IF(A292="","",N(F292)+N(G292))</f>
      </c>
      <c r="L292" s="13">
        <f>IF(A292="","",N(D292)+N(E292))</f>
      </c>
      <c r="M292" s="12">
        <f>IF(OR(A292="",N(L292)=0),"",K292/L292)</f>
      </c>
      <c r="N292" s="12">
        <f>IF(A292="","",N(H292)+N(I292)+N(J292))</f>
      </c>
      <c r="O292" s="12">
        <f>IF(A292="","",K292-N292)</f>
      </c>
      <c r="P292" s="12">
        <f>IF(OR(A292="",N(L292)=0),"",O292/L292)</f>
      </c>
      <c r="Q292" s="13">
        <f>IF(A292="","",MONTH(A292))</f>
      </c>
      <c r="R292" s="13">
        <f>IF(A292="","",YEAR(A292))</f>
      </c>
    </row>
    <row r="293" spans="1:18" x14ac:dyDescent="0.25">
      <c r="A293" s="10"/>
      <c r="B293" s="9"/>
      <c r="C293" s="9"/>
      <c r="D293" s="9"/>
      <c r="E293" s="9"/>
      <c r="F293" s="11"/>
      <c r="G293" s="11"/>
      <c r="H293" s="11"/>
      <c r="I293" s="11"/>
      <c r="J293" s="11"/>
      <c r="K293" s="12">
        <f>IF(A293="","",N(F293)+N(G293))</f>
      </c>
      <c r="L293" s="13">
        <f>IF(A293="","",N(D293)+N(E293))</f>
      </c>
      <c r="M293" s="12">
        <f>IF(OR(A293="",N(L293)=0),"",K293/L293)</f>
      </c>
      <c r="N293" s="12">
        <f>IF(A293="","",N(H293)+N(I293)+N(J293))</f>
      </c>
      <c r="O293" s="12">
        <f>IF(A293="","",K293-N293)</f>
      </c>
      <c r="P293" s="12">
        <f>IF(OR(A293="",N(L293)=0),"",O293/L293)</f>
      </c>
      <c r="Q293" s="13">
        <f>IF(A293="","",MONTH(A293))</f>
      </c>
      <c r="R293" s="13">
        <f>IF(A293="","",YEAR(A293))</f>
      </c>
    </row>
    <row r="294" spans="1:18" x14ac:dyDescent="0.25">
      <c r="A294" s="10"/>
      <c r="B294" s="9"/>
      <c r="C294" s="9"/>
      <c r="D294" s="9"/>
      <c r="E294" s="9"/>
      <c r="F294" s="11"/>
      <c r="G294" s="11"/>
      <c r="H294" s="11"/>
      <c r="I294" s="11"/>
      <c r="J294" s="11"/>
      <c r="K294" s="12">
        <f>IF(A294="","",N(F294)+N(G294))</f>
      </c>
      <c r="L294" s="13">
        <f>IF(A294="","",N(D294)+N(E294))</f>
      </c>
      <c r="M294" s="12">
        <f>IF(OR(A294="",N(L294)=0),"",K294/L294)</f>
      </c>
      <c r="N294" s="12">
        <f>IF(A294="","",N(H294)+N(I294)+N(J294))</f>
      </c>
      <c r="O294" s="12">
        <f>IF(A294="","",K294-N294)</f>
      </c>
      <c r="P294" s="12">
        <f>IF(OR(A294="",N(L294)=0),"",O294/L294)</f>
      </c>
      <c r="Q294" s="13">
        <f>IF(A294="","",MONTH(A294))</f>
      </c>
      <c r="R294" s="13">
        <f>IF(A294="","",YEAR(A294))</f>
      </c>
    </row>
    <row r="295" spans="1:18" x14ac:dyDescent="0.25">
      <c r="A295" s="10"/>
      <c r="B295" s="9"/>
      <c r="C295" s="9"/>
      <c r="D295" s="9"/>
      <c r="E295" s="9"/>
      <c r="F295" s="11"/>
      <c r="G295" s="11"/>
      <c r="H295" s="11"/>
      <c r="I295" s="11"/>
      <c r="J295" s="11"/>
      <c r="K295" s="12">
        <f>IF(A295="","",N(F295)+N(G295))</f>
      </c>
      <c r="L295" s="13">
        <f>IF(A295="","",N(D295)+N(E295))</f>
      </c>
      <c r="M295" s="12">
        <f>IF(OR(A295="",N(L295)=0),"",K295/L295)</f>
      </c>
      <c r="N295" s="12">
        <f>IF(A295="","",N(H295)+N(I295)+N(J295))</f>
      </c>
      <c r="O295" s="12">
        <f>IF(A295="","",K295-N295)</f>
      </c>
      <c r="P295" s="12">
        <f>IF(OR(A295="",N(L295)=0),"",O295/L295)</f>
      </c>
      <c r="Q295" s="13">
        <f>IF(A295="","",MONTH(A295))</f>
      </c>
      <c r="R295" s="13">
        <f>IF(A295="","",YEAR(A295))</f>
      </c>
    </row>
    <row r="296" spans="1:18" x14ac:dyDescent="0.25">
      <c r="A296" s="10"/>
      <c r="B296" s="9"/>
      <c r="C296" s="9"/>
      <c r="D296" s="9"/>
      <c r="E296" s="9"/>
      <c r="F296" s="11"/>
      <c r="G296" s="11"/>
      <c r="H296" s="11"/>
      <c r="I296" s="11"/>
      <c r="J296" s="11"/>
      <c r="K296" s="12">
        <f>IF(A296="","",N(F296)+N(G296))</f>
      </c>
      <c r="L296" s="13">
        <f>IF(A296="","",N(D296)+N(E296))</f>
      </c>
      <c r="M296" s="12">
        <f>IF(OR(A296="",N(L296)=0),"",K296/L296)</f>
      </c>
      <c r="N296" s="12">
        <f>IF(A296="","",N(H296)+N(I296)+N(J296))</f>
      </c>
      <c r="O296" s="12">
        <f>IF(A296="","",K296-N296)</f>
      </c>
      <c r="P296" s="12">
        <f>IF(OR(A296="",N(L296)=0),"",O296/L296)</f>
      </c>
      <c r="Q296" s="13">
        <f>IF(A296="","",MONTH(A296))</f>
      </c>
      <c r="R296" s="13">
        <f>IF(A296="","",YEAR(A296))</f>
      </c>
    </row>
    <row r="297" spans="1:18" x14ac:dyDescent="0.25">
      <c r="A297" s="10"/>
      <c r="B297" s="9"/>
      <c r="C297" s="9"/>
      <c r="D297" s="9"/>
      <c r="E297" s="9"/>
      <c r="F297" s="11"/>
      <c r="G297" s="11"/>
      <c r="H297" s="11"/>
      <c r="I297" s="11"/>
      <c r="J297" s="11"/>
      <c r="K297" s="12">
        <f>IF(A297="","",N(F297)+N(G297))</f>
      </c>
      <c r="L297" s="13">
        <f>IF(A297="","",N(D297)+N(E297))</f>
      </c>
      <c r="M297" s="12">
        <f>IF(OR(A297="",N(L297)=0),"",K297/L297)</f>
      </c>
      <c r="N297" s="12">
        <f>IF(A297="","",N(H297)+N(I297)+N(J297))</f>
      </c>
      <c r="O297" s="12">
        <f>IF(A297="","",K297-N297)</f>
      </c>
      <c r="P297" s="12">
        <f>IF(OR(A297="",N(L297)=0),"",O297/L297)</f>
      </c>
      <c r="Q297" s="13">
        <f>IF(A297="","",MONTH(A297))</f>
      </c>
      <c r="R297" s="13">
        <f>IF(A297="","",YEAR(A297))</f>
      </c>
    </row>
    <row r="298" spans="1:18" x14ac:dyDescent="0.25">
      <c r="A298" s="10"/>
      <c r="B298" s="9"/>
      <c r="C298" s="9"/>
      <c r="D298" s="9"/>
      <c r="E298" s="9"/>
      <c r="F298" s="11"/>
      <c r="G298" s="11"/>
      <c r="H298" s="11"/>
      <c r="I298" s="11"/>
      <c r="J298" s="11"/>
      <c r="K298" s="12">
        <f>IF(A298="","",N(F298)+N(G298))</f>
      </c>
      <c r="L298" s="13">
        <f>IF(A298="","",N(D298)+N(E298))</f>
      </c>
      <c r="M298" s="12">
        <f>IF(OR(A298="",N(L298)=0),"",K298/L298)</f>
      </c>
      <c r="N298" s="12">
        <f>IF(A298="","",N(H298)+N(I298)+N(J298))</f>
      </c>
      <c r="O298" s="12">
        <f>IF(A298="","",K298-N298)</f>
      </c>
      <c r="P298" s="12">
        <f>IF(OR(A298="",N(L298)=0),"",O298/L298)</f>
      </c>
      <c r="Q298" s="13">
        <f>IF(A298="","",MONTH(A298))</f>
      </c>
      <c r="R298" s="13">
        <f>IF(A298="","",YEAR(A298))</f>
      </c>
    </row>
    <row r="299" spans="1:18" x14ac:dyDescent="0.25">
      <c r="A299" s="10"/>
      <c r="B299" s="9"/>
      <c r="C299" s="9"/>
      <c r="D299" s="9"/>
      <c r="E299" s="9"/>
      <c r="F299" s="11"/>
      <c r="G299" s="11"/>
      <c r="H299" s="11"/>
      <c r="I299" s="11"/>
      <c r="J299" s="11"/>
      <c r="K299" s="12">
        <f>IF(A299="","",N(F299)+N(G299))</f>
      </c>
      <c r="L299" s="13">
        <f>IF(A299="","",N(D299)+N(E299))</f>
      </c>
      <c r="M299" s="12">
        <f>IF(OR(A299="",N(L299)=0),"",K299/L299)</f>
      </c>
      <c r="N299" s="12">
        <f>IF(A299="","",N(H299)+N(I299)+N(J299))</f>
      </c>
      <c r="O299" s="12">
        <f>IF(A299="","",K299-N299)</f>
      </c>
      <c r="P299" s="12">
        <f>IF(OR(A299="",N(L299)=0),"",O299/L299)</f>
      </c>
      <c r="Q299" s="13">
        <f>IF(A299="","",MONTH(A299))</f>
      </c>
      <c r="R299" s="13">
        <f>IF(A299="","",YEAR(A299))</f>
      </c>
    </row>
    <row r="300" spans="1:18" x14ac:dyDescent="0.25">
      <c r="A300" s="10"/>
      <c r="B300" s="9"/>
      <c r="C300" s="9"/>
      <c r="D300" s="9"/>
      <c r="E300" s="9"/>
      <c r="F300" s="11"/>
      <c r="G300" s="11"/>
      <c r="H300" s="11"/>
      <c r="I300" s="11"/>
      <c r="J300" s="11"/>
      <c r="K300" s="12">
        <f>IF(A300="","",N(F300)+N(G300))</f>
      </c>
      <c r="L300" s="13">
        <f>IF(A300="","",N(D300)+N(E300))</f>
      </c>
      <c r="M300" s="12">
        <f>IF(OR(A300="",N(L300)=0),"",K300/L300)</f>
      </c>
      <c r="N300" s="12">
        <f>IF(A300="","",N(H300)+N(I300)+N(J300))</f>
      </c>
      <c r="O300" s="12">
        <f>IF(A300="","",K300-N300)</f>
      </c>
      <c r="P300" s="12">
        <f>IF(OR(A300="",N(L300)=0),"",O300/L300)</f>
      </c>
      <c r="Q300" s="13">
        <f>IF(A300="","",MONTH(A300))</f>
      </c>
      <c r="R300" s="13">
        <f>IF(A300="","",YEAR(A300))</f>
      </c>
    </row>
    <row r="301" spans="1:18" x14ac:dyDescent="0.25">
      <c r="A301" s="10"/>
      <c r="B301" s="9"/>
      <c r="C301" s="9"/>
      <c r="D301" s="9"/>
      <c r="E301" s="9"/>
      <c r="F301" s="11"/>
      <c r="G301" s="11"/>
      <c r="H301" s="11"/>
      <c r="I301" s="11"/>
      <c r="J301" s="11"/>
      <c r="K301" s="12">
        <f>IF(A301="","",N(F301)+N(G301))</f>
      </c>
      <c r="L301" s="13">
        <f>IF(A301="","",N(D301)+N(E301))</f>
      </c>
      <c r="M301" s="12">
        <f>IF(OR(A301="",N(L301)=0),"",K301/L301)</f>
      </c>
      <c r="N301" s="12">
        <f>IF(A301="","",N(H301)+N(I301)+N(J301))</f>
      </c>
      <c r="O301" s="12">
        <f>IF(A301="","",K301-N301)</f>
      </c>
      <c r="P301" s="12">
        <f>IF(OR(A301="",N(L301)=0),"",O301/L301)</f>
      </c>
      <c r="Q301" s="13">
        <f>IF(A301="","",MONTH(A301))</f>
      </c>
      <c r="R301" s="13">
        <f>IF(A301="","",YEAR(A301))</f>
      </c>
    </row>
    <row r="302" spans="1:18" x14ac:dyDescent="0.25">
      <c r="A302" s="10"/>
      <c r="B302" s="9"/>
      <c r="C302" s="9"/>
      <c r="D302" s="9"/>
      <c r="E302" s="9"/>
      <c r="F302" s="11"/>
      <c r="G302" s="11"/>
      <c r="H302" s="11"/>
      <c r="I302" s="11"/>
      <c r="J302" s="11"/>
      <c r="K302" s="12">
        <f>IF(A302="","",N(F302)+N(G302))</f>
      </c>
      <c r="L302" s="13">
        <f>IF(A302="","",N(D302)+N(E302))</f>
      </c>
      <c r="M302" s="12">
        <f>IF(OR(A302="",N(L302)=0),"",K302/L302)</f>
      </c>
      <c r="N302" s="12">
        <f>IF(A302="","",N(H302)+N(I302)+N(J302))</f>
      </c>
      <c r="O302" s="12">
        <f>IF(A302="","",K302-N302)</f>
      </c>
      <c r="P302" s="12">
        <f>IF(OR(A302="",N(L302)=0),"",O302/L302)</f>
      </c>
      <c r="Q302" s="13">
        <f>IF(A302="","",MONTH(A302))</f>
      </c>
      <c r="R302" s="13">
        <f>IF(A302="","",YEAR(A302))</f>
      </c>
    </row>
    <row r="303" spans="1:18" x14ac:dyDescent="0.25">
      <c r="A303" s="10"/>
      <c r="B303" s="9"/>
      <c r="C303" s="9"/>
      <c r="D303" s="9"/>
      <c r="E303" s="9"/>
      <c r="F303" s="11"/>
      <c r="G303" s="11"/>
      <c r="H303" s="11"/>
      <c r="I303" s="11"/>
      <c r="J303" s="11"/>
      <c r="K303" s="12">
        <f>IF(A303="","",N(F303)+N(G303))</f>
      </c>
      <c r="L303" s="13">
        <f>IF(A303="","",N(D303)+N(E303))</f>
      </c>
      <c r="M303" s="12">
        <f>IF(OR(A303="",N(L303)=0),"",K303/L303)</f>
      </c>
      <c r="N303" s="12">
        <f>IF(A303="","",N(H303)+N(I303)+N(J303))</f>
      </c>
      <c r="O303" s="12">
        <f>IF(A303="","",K303-N303)</f>
      </c>
      <c r="P303" s="12">
        <f>IF(OR(A303="",N(L303)=0),"",O303/L303)</f>
      </c>
      <c r="Q303" s="13">
        <f>IF(A303="","",MONTH(A303))</f>
      </c>
      <c r="R303" s="13">
        <f>IF(A303="","",YEAR(A303))</f>
      </c>
    </row>
    <row r="304" spans="1:18" x14ac:dyDescent="0.25">
      <c r="A304" s="10"/>
      <c r="B304" s="9"/>
      <c r="C304" s="9"/>
      <c r="D304" s="9"/>
      <c r="E304" s="9"/>
      <c r="F304" s="11"/>
      <c r="G304" s="11"/>
      <c r="H304" s="11"/>
      <c r="I304" s="11"/>
      <c r="J304" s="11"/>
      <c r="K304" s="12">
        <f>IF(A304="","",N(F304)+N(G304))</f>
      </c>
      <c r="L304" s="13">
        <f>IF(A304="","",N(D304)+N(E304))</f>
      </c>
      <c r="M304" s="12">
        <f>IF(OR(A304="",N(L304)=0),"",K304/L304)</f>
      </c>
      <c r="N304" s="12">
        <f>IF(A304="","",N(H304)+N(I304)+N(J304))</f>
      </c>
      <c r="O304" s="12">
        <f>IF(A304="","",K304-N304)</f>
      </c>
      <c r="P304" s="12">
        <f>IF(OR(A304="",N(L304)=0),"",O304/L304)</f>
      </c>
      <c r="Q304" s="13">
        <f>IF(A304="","",MONTH(A304))</f>
      </c>
      <c r="R304" s="13">
        <f>IF(A304="","",YEAR(A304))</f>
      </c>
    </row>
    <row r="305" spans="1:18" x14ac:dyDescent="0.25">
      <c r="A305" s="10"/>
      <c r="B305" s="9"/>
      <c r="C305" s="9"/>
      <c r="D305" s="9"/>
      <c r="E305" s="9"/>
      <c r="F305" s="11"/>
      <c r="G305" s="11"/>
      <c r="H305" s="11"/>
      <c r="I305" s="11"/>
      <c r="J305" s="11"/>
      <c r="K305" s="12">
        <f>IF(A305="","",N(F305)+N(G305))</f>
      </c>
      <c r="L305" s="13">
        <f>IF(A305="","",N(D305)+N(E305))</f>
      </c>
      <c r="M305" s="12">
        <f>IF(OR(A305="",N(L305)=0),"",K305/L305)</f>
      </c>
      <c r="N305" s="12">
        <f>IF(A305="","",N(H305)+N(I305)+N(J305))</f>
      </c>
      <c r="O305" s="12">
        <f>IF(A305="","",K305-N305)</f>
      </c>
      <c r="P305" s="12">
        <f>IF(OR(A305="",N(L305)=0),"",O305/L305)</f>
      </c>
      <c r="Q305" s="13">
        <f>IF(A305="","",MONTH(A305))</f>
      </c>
      <c r="R305" s="13">
        <f>IF(A305="","",YEAR(A305))</f>
      </c>
    </row>
    <row r="306" spans="1:18" x14ac:dyDescent="0.25">
      <c r="A306" s="10"/>
      <c r="B306" s="9"/>
      <c r="C306" s="9"/>
      <c r="D306" s="9"/>
      <c r="E306" s="9"/>
      <c r="F306" s="11"/>
      <c r="G306" s="11"/>
      <c r="H306" s="11"/>
      <c r="I306" s="11"/>
      <c r="J306" s="11"/>
      <c r="K306" s="12">
        <f>IF(A306="","",N(F306)+N(G306))</f>
      </c>
      <c r="L306" s="13">
        <f>IF(A306="","",N(D306)+N(E306))</f>
      </c>
      <c r="M306" s="12">
        <f>IF(OR(A306="",N(L306)=0),"",K306/L306)</f>
      </c>
      <c r="N306" s="12">
        <f>IF(A306="","",N(H306)+N(I306)+N(J306))</f>
      </c>
      <c r="O306" s="12">
        <f>IF(A306="","",K306-N306)</f>
      </c>
      <c r="P306" s="12">
        <f>IF(OR(A306="",N(L306)=0),"",O306/L306)</f>
      </c>
      <c r="Q306" s="13">
        <f>IF(A306="","",MONTH(A306))</f>
      </c>
      <c r="R306" s="13">
        <f>IF(A306="","",YEAR(A306))</f>
      </c>
    </row>
    <row r="307" spans="1:18" x14ac:dyDescent="0.25">
      <c r="A307" s="10"/>
      <c r="B307" s="9"/>
      <c r="C307" s="9"/>
      <c r="D307" s="9"/>
      <c r="E307" s="9"/>
      <c r="F307" s="11"/>
      <c r="G307" s="11"/>
      <c r="H307" s="11"/>
      <c r="I307" s="11"/>
      <c r="J307" s="11"/>
      <c r="K307" s="12">
        <f>IF(A307="","",N(F307)+N(G307))</f>
      </c>
      <c r="L307" s="13">
        <f>IF(A307="","",N(D307)+N(E307))</f>
      </c>
      <c r="M307" s="12">
        <f>IF(OR(A307="",N(L307)=0),"",K307/L307)</f>
      </c>
      <c r="N307" s="12">
        <f>IF(A307="","",N(H307)+N(I307)+N(J307))</f>
      </c>
      <c r="O307" s="12">
        <f>IF(A307="","",K307-N307)</f>
      </c>
      <c r="P307" s="12">
        <f>IF(OR(A307="",N(L307)=0),"",O307/L307)</f>
      </c>
      <c r="Q307" s="13">
        <f>IF(A307="","",MONTH(A307))</f>
      </c>
      <c r="R307" s="13">
        <f>IF(A307="","",YEAR(A307))</f>
      </c>
    </row>
    <row r="308" spans="1:18" x14ac:dyDescent="0.25">
      <c r="A308" s="10"/>
      <c r="B308" s="9"/>
      <c r="C308" s="9"/>
      <c r="D308" s="9"/>
      <c r="E308" s="9"/>
      <c r="F308" s="11"/>
      <c r="G308" s="11"/>
      <c r="H308" s="11"/>
      <c r="I308" s="11"/>
      <c r="J308" s="11"/>
      <c r="K308" s="12">
        <f>IF(A308="","",N(F308)+N(G308))</f>
      </c>
      <c r="L308" s="13">
        <f>IF(A308="","",N(D308)+N(E308))</f>
      </c>
      <c r="M308" s="12">
        <f>IF(OR(A308="",N(L308)=0),"",K308/L308)</f>
      </c>
      <c r="N308" s="12">
        <f>IF(A308="","",N(H308)+N(I308)+N(J308))</f>
      </c>
      <c r="O308" s="12">
        <f>IF(A308="","",K308-N308)</f>
      </c>
      <c r="P308" s="12">
        <f>IF(OR(A308="",N(L308)=0),"",O308/L308)</f>
      </c>
      <c r="Q308" s="13">
        <f>IF(A308="","",MONTH(A308))</f>
      </c>
      <c r="R308" s="13">
        <f>IF(A308="","",YEAR(A308))</f>
      </c>
    </row>
    <row r="309" spans="1:18" x14ac:dyDescent="0.25">
      <c r="A309" s="10"/>
      <c r="B309" s="9"/>
      <c r="C309" s="9"/>
      <c r="D309" s="9"/>
      <c r="E309" s="9"/>
      <c r="F309" s="11"/>
      <c r="G309" s="11"/>
      <c r="H309" s="11"/>
      <c r="I309" s="11"/>
      <c r="J309" s="11"/>
      <c r="K309" s="12">
        <f>IF(A309="","",N(F309)+N(G309))</f>
      </c>
      <c r="L309" s="13">
        <f>IF(A309="","",N(D309)+N(E309))</f>
      </c>
      <c r="M309" s="12">
        <f>IF(OR(A309="",N(L309)=0),"",K309/L309)</f>
      </c>
      <c r="N309" s="12">
        <f>IF(A309="","",N(H309)+N(I309)+N(J309))</f>
      </c>
      <c r="O309" s="12">
        <f>IF(A309="","",K309-N309)</f>
      </c>
      <c r="P309" s="12">
        <f>IF(OR(A309="",N(L309)=0),"",O309/L309)</f>
      </c>
      <c r="Q309" s="13">
        <f>IF(A309="","",MONTH(A309))</f>
      </c>
      <c r="R309" s="13">
        <f>IF(A309="","",YEAR(A309))</f>
      </c>
    </row>
    <row r="310" spans="1:18" x14ac:dyDescent="0.25">
      <c r="A310" s="10"/>
      <c r="B310" s="9"/>
      <c r="C310" s="9"/>
      <c r="D310" s="9"/>
      <c r="E310" s="9"/>
      <c r="F310" s="11"/>
      <c r="G310" s="11"/>
      <c r="H310" s="11"/>
      <c r="I310" s="11"/>
      <c r="J310" s="11"/>
      <c r="K310" s="12">
        <f>IF(A310="","",N(F310)+N(G310))</f>
      </c>
      <c r="L310" s="13">
        <f>IF(A310="","",N(D310)+N(E310))</f>
      </c>
      <c r="M310" s="12">
        <f>IF(OR(A310="",N(L310)=0),"",K310/L310)</f>
      </c>
      <c r="N310" s="12">
        <f>IF(A310="","",N(H310)+N(I310)+N(J310))</f>
      </c>
      <c r="O310" s="12">
        <f>IF(A310="","",K310-N310)</f>
      </c>
      <c r="P310" s="12">
        <f>IF(OR(A310="",N(L310)=0),"",O310/L310)</f>
      </c>
      <c r="Q310" s="13">
        <f>IF(A310="","",MONTH(A310))</f>
      </c>
      <c r="R310" s="13">
        <f>IF(A310="","",YEAR(A310))</f>
      </c>
    </row>
    <row r="311" spans="1:18" x14ac:dyDescent="0.25">
      <c r="A311" s="10"/>
      <c r="B311" s="9"/>
      <c r="C311" s="9"/>
      <c r="D311" s="9"/>
      <c r="E311" s="9"/>
      <c r="F311" s="11"/>
      <c r="G311" s="11"/>
      <c r="H311" s="11"/>
      <c r="I311" s="11"/>
      <c r="J311" s="11"/>
      <c r="K311" s="12">
        <f>IF(A311="","",N(F311)+N(G311))</f>
      </c>
      <c r="L311" s="13">
        <f>IF(A311="","",N(D311)+N(E311))</f>
      </c>
      <c r="M311" s="12">
        <f>IF(OR(A311="",N(L311)=0),"",K311/L311)</f>
      </c>
      <c r="N311" s="12">
        <f>IF(A311="","",N(H311)+N(I311)+N(J311))</f>
      </c>
      <c r="O311" s="12">
        <f>IF(A311="","",K311-N311)</f>
      </c>
      <c r="P311" s="12">
        <f>IF(OR(A311="",N(L311)=0),"",O311/L311)</f>
      </c>
      <c r="Q311" s="13">
        <f>IF(A311="","",MONTH(A311))</f>
      </c>
      <c r="R311" s="13">
        <f>IF(A311="","",YEAR(A311))</f>
      </c>
    </row>
    <row r="312" spans="1:18" x14ac:dyDescent="0.25">
      <c r="A312" s="10"/>
      <c r="B312" s="9"/>
      <c r="C312" s="9"/>
      <c r="D312" s="9"/>
      <c r="E312" s="9"/>
      <c r="F312" s="11"/>
      <c r="G312" s="11"/>
      <c r="H312" s="11"/>
      <c r="I312" s="11"/>
      <c r="J312" s="11"/>
      <c r="K312" s="12">
        <f>IF(A312="","",N(F312)+N(G312))</f>
      </c>
      <c r="L312" s="13">
        <f>IF(A312="","",N(D312)+N(E312))</f>
      </c>
      <c r="M312" s="12">
        <f>IF(OR(A312="",N(L312)=0),"",K312/L312)</f>
      </c>
      <c r="N312" s="12">
        <f>IF(A312="","",N(H312)+N(I312)+N(J312))</f>
      </c>
      <c r="O312" s="12">
        <f>IF(A312="","",K312-N312)</f>
      </c>
      <c r="P312" s="12">
        <f>IF(OR(A312="",N(L312)=0),"",O312/L312)</f>
      </c>
      <c r="Q312" s="13">
        <f>IF(A312="","",MONTH(A312))</f>
      </c>
      <c r="R312" s="13">
        <f>IF(A312="","",YEAR(A312))</f>
      </c>
    </row>
    <row r="313" spans="1:18" x14ac:dyDescent="0.25">
      <c r="A313" s="10"/>
      <c r="B313" s="9"/>
      <c r="C313" s="9"/>
      <c r="D313" s="9"/>
      <c r="E313" s="9"/>
      <c r="F313" s="11"/>
      <c r="G313" s="11"/>
      <c r="H313" s="11"/>
      <c r="I313" s="11"/>
      <c r="J313" s="11"/>
      <c r="K313" s="12">
        <f>IF(A313="","",N(F313)+N(G313))</f>
      </c>
      <c r="L313" s="13">
        <f>IF(A313="","",N(D313)+N(E313))</f>
      </c>
      <c r="M313" s="12">
        <f>IF(OR(A313="",N(L313)=0),"",K313/L313)</f>
      </c>
      <c r="N313" s="12">
        <f>IF(A313="","",N(H313)+N(I313)+N(J313))</f>
      </c>
      <c r="O313" s="12">
        <f>IF(A313="","",K313-N313)</f>
      </c>
      <c r="P313" s="12">
        <f>IF(OR(A313="",N(L313)=0),"",O313/L313)</f>
      </c>
      <c r="Q313" s="13">
        <f>IF(A313="","",MONTH(A313))</f>
      </c>
      <c r="R313" s="13">
        <f>IF(A313="","",YEAR(A313))</f>
      </c>
    </row>
    <row r="314" spans="1:18" x14ac:dyDescent="0.25">
      <c r="A314" s="10"/>
      <c r="B314" s="9"/>
      <c r="C314" s="9"/>
      <c r="D314" s="9"/>
      <c r="E314" s="9"/>
      <c r="F314" s="11"/>
      <c r="G314" s="11"/>
      <c r="H314" s="11"/>
      <c r="I314" s="11"/>
      <c r="J314" s="11"/>
      <c r="K314" s="12">
        <f>IF(A314="","",N(F314)+N(G314))</f>
      </c>
      <c r="L314" s="13">
        <f>IF(A314="","",N(D314)+N(E314))</f>
      </c>
      <c r="M314" s="12">
        <f>IF(OR(A314="",N(L314)=0),"",K314/L314)</f>
      </c>
      <c r="N314" s="12">
        <f>IF(A314="","",N(H314)+N(I314)+N(J314))</f>
      </c>
      <c r="O314" s="12">
        <f>IF(A314="","",K314-N314)</f>
      </c>
      <c r="P314" s="12">
        <f>IF(OR(A314="",N(L314)=0),"",O314/L314)</f>
      </c>
      <c r="Q314" s="13">
        <f>IF(A314="","",MONTH(A314))</f>
      </c>
      <c r="R314" s="13">
        <f>IF(A314="","",YEAR(A314))</f>
      </c>
    </row>
    <row r="315" spans="1:18" x14ac:dyDescent="0.25">
      <c r="A315" s="10"/>
      <c r="B315" s="9"/>
      <c r="C315" s="9"/>
      <c r="D315" s="9"/>
      <c r="E315" s="9"/>
      <c r="F315" s="11"/>
      <c r="G315" s="11"/>
      <c r="H315" s="11"/>
      <c r="I315" s="11"/>
      <c r="J315" s="11"/>
      <c r="K315" s="12">
        <f>IF(A315="","",N(F315)+N(G315))</f>
      </c>
      <c r="L315" s="13">
        <f>IF(A315="","",N(D315)+N(E315))</f>
      </c>
      <c r="M315" s="12">
        <f>IF(OR(A315="",N(L315)=0),"",K315/L315)</f>
      </c>
      <c r="N315" s="12">
        <f>IF(A315="","",N(H315)+N(I315)+N(J315))</f>
      </c>
      <c r="O315" s="12">
        <f>IF(A315="","",K315-N315)</f>
      </c>
      <c r="P315" s="12">
        <f>IF(OR(A315="",N(L315)=0),"",O315/L315)</f>
      </c>
      <c r="Q315" s="13">
        <f>IF(A315="","",MONTH(A315))</f>
      </c>
      <c r="R315" s="13">
        <f>IF(A315="","",YEAR(A315))</f>
      </c>
    </row>
    <row r="316" spans="1:18" x14ac:dyDescent="0.25">
      <c r="A316" s="10"/>
      <c r="B316" s="9"/>
      <c r="C316" s="9"/>
      <c r="D316" s="9"/>
      <c r="E316" s="9"/>
      <c r="F316" s="11"/>
      <c r="G316" s="11"/>
      <c r="H316" s="11"/>
      <c r="I316" s="11"/>
      <c r="J316" s="11"/>
      <c r="K316" s="12">
        <f>IF(A316="","",N(F316)+N(G316))</f>
      </c>
      <c r="L316" s="13">
        <f>IF(A316="","",N(D316)+N(E316))</f>
      </c>
      <c r="M316" s="12">
        <f>IF(OR(A316="",N(L316)=0),"",K316/L316)</f>
      </c>
      <c r="N316" s="12">
        <f>IF(A316="","",N(H316)+N(I316)+N(J316))</f>
      </c>
      <c r="O316" s="12">
        <f>IF(A316="","",K316-N316)</f>
      </c>
      <c r="P316" s="12">
        <f>IF(OR(A316="",N(L316)=0),"",O316/L316)</f>
      </c>
      <c r="Q316" s="13">
        <f>IF(A316="","",MONTH(A316))</f>
      </c>
      <c r="R316" s="13">
        <f>IF(A316="","",YEAR(A316))</f>
      </c>
    </row>
    <row r="317" spans="1:18" x14ac:dyDescent="0.25">
      <c r="A317" s="10"/>
      <c r="B317" s="9"/>
      <c r="C317" s="9"/>
      <c r="D317" s="9"/>
      <c r="E317" s="9"/>
      <c r="F317" s="11"/>
      <c r="G317" s="11"/>
      <c r="H317" s="11"/>
      <c r="I317" s="11"/>
      <c r="J317" s="11"/>
      <c r="K317" s="12">
        <f>IF(A317="","",N(F317)+N(G317))</f>
      </c>
      <c r="L317" s="13">
        <f>IF(A317="","",N(D317)+N(E317))</f>
      </c>
      <c r="M317" s="12">
        <f>IF(OR(A317="",N(L317)=0),"",K317/L317)</f>
      </c>
      <c r="N317" s="12">
        <f>IF(A317="","",N(H317)+N(I317)+N(J317))</f>
      </c>
      <c r="O317" s="12">
        <f>IF(A317="","",K317-N317)</f>
      </c>
      <c r="P317" s="12">
        <f>IF(OR(A317="",N(L317)=0),"",O317/L317)</f>
      </c>
      <c r="Q317" s="13">
        <f>IF(A317="","",MONTH(A317))</f>
      </c>
      <c r="R317" s="13">
        <f>IF(A317="","",YEAR(A317))</f>
      </c>
    </row>
    <row r="318" spans="1:18" x14ac:dyDescent="0.25">
      <c r="A318" s="10"/>
      <c r="B318" s="9"/>
      <c r="C318" s="9"/>
      <c r="D318" s="9"/>
      <c r="E318" s="9"/>
      <c r="F318" s="11"/>
      <c r="G318" s="11"/>
      <c r="H318" s="11"/>
      <c r="I318" s="11"/>
      <c r="J318" s="11"/>
      <c r="K318" s="12">
        <f>IF(A318="","",N(F318)+N(G318))</f>
      </c>
      <c r="L318" s="13">
        <f>IF(A318="","",N(D318)+N(E318))</f>
      </c>
      <c r="M318" s="12">
        <f>IF(OR(A318="",N(L318)=0),"",K318/L318)</f>
      </c>
      <c r="N318" s="12">
        <f>IF(A318="","",N(H318)+N(I318)+N(J318))</f>
      </c>
      <c r="O318" s="12">
        <f>IF(A318="","",K318-N318)</f>
      </c>
      <c r="P318" s="12">
        <f>IF(OR(A318="",N(L318)=0),"",O318/L318)</f>
      </c>
      <c r="Q318" s="13">
        <f>IF(A318="","",MONTH(A318))</f>
      </c>
      <c r="R318" s="13">
        <f>IF(A318="","",YEAR(A318))</f>
      </c>
    </row>
    <row r="319" spans="1:18" x14ac:dyDescent="0.25">
      <c r="A319" s="10"/>
      <c r="B319" s="9"/>
      <c r="C319" s="9"/>
      <c r="D319" s="9"/>
      <c r="E319" s="9"/>
      <c r="F319" s="11"/>
      <c r="G319" s="11"/>
      <c r="H319" s="11"/>
      <c r="I319" s="11"/>
      <c r="J319" s="11"/>
      <c r="K319" s="12">
        <f>IF(A319="","",N(F319)+N(G319))</f>
      </c>
      <c r="L319" s="13">
        <f>IF(A319="","",N(D319)+N(E319))</f>
      </c>
      <c r="M319" s="12">
        <f>IF(OR(A319="",N(L319)=0),"",K319/L319)</f>
      </c>
      <c r="N319" s="12">
        <f>IF(A319="","",N(H319)+N(I319)+N(J319))</f>
      </c>
      <c r="O319" s="12">
        <f>IF(A319="","",K319-N319)</f>
      </c>
      <c r="P319" s="12">
        <f>IF(OR(A319="",N(L319)=0),"",O319/L319)</f>
      </c>
      <c r="Q319" s="13">
        <f>IF(A319="","",MONTH(A319))</f>
      </c>
      <c r="R319" s="13">
        <f>IF(A319="","",YEAR(A319))</f>
      </c>
    </row>
    <row r="320" spans="1:18" x14ac:dyDescent="0.25">
      <c r="A320" s="10"/>
      <c r="B320" s="9"/>
      <c r="C320" s="9"/>
      <c r="D320" s="9"/>
      <c r="E320" s="9"/>
      <c r="F320" s="11"/>
      <c r="G320" s="11"/>
      <c r="H320" s="11"/>
      <c r="I320" s="11"/>
      <c r="J320" s="11"/>
      <c r="K320" s="12">
        <f>IF(A320="","",N(F320)+N(G320))</f>
      </c>
      <c r="L320" s="13">
        <f>IF(A320="","",N(D320)+N(E320))</f>
      </c>
      <c r="M320" s="12">
        <f>IF(OR(A320="",N(L320)=0),"",K320/L320)</f>
      </c>
      <c r="N320" s="12">
        <f>IF(A320="","",N(H320)+N(I320)+N(J320))</f>
      </c>
      <c r="O320" s="12">
        <f>IF(A320="","",K320-N320)</f>
      </c>
      <c r="P320" s="12">
        <f>IF(OR(A320="",N(L320)=0),"",O320/L320)</f>
      </c>
      <c r="Q320" s="13">
        <f>IF(A320="","",MONTH(A320))</f>
      </c>
      <c r="R320" s="13">
        <f>IF(A320="","",YEAR(A320))</f>
      </c>
    </row>
    <row r="321" spans="1:18" x14ac:dyDescent="0.25">
      <c r="A321" s="10"/>
      <c r="B321" s="9"/>
      <c r="C321" s="9"/>
      <c r="D321" s="9"/>
      <c r="E321" s="9"/>
      <c r="F321" s="11"/>
      <c r="G321" s="11"/>
      <c r="H321" s="11"/>
      <c r="I321" s="11"/>
      <c r="J321" s="11"/>
      <c r="K321" s="12">
        <f>IF(A321="","",N(F321)+N(G321))</f>
      </c>
      <c r="L321" s="13">
        <f>IF(A321="","",N(D321)+N(E321))</f>
      </c>
      <c r="M321" s="12">
        <f>IF(OR(A321="",N(L321)=0),"",K321/L321)</f>
      </c>
      <c r="N321" s="12">
        <f>IF(A321="","",N(H321)+N(I321)+N(J321))</f>
      </c>
      <c r="O321" s="12">
        <f>IF(A321="","",K321-N321)</f>
      </c>
      <c r="P321" s="12">
        <f>IF(OR(A321="",N(L321)=0),"",O321/L321)</f>
      </c>
      <c r="Q321" s="13">
        <f>IF(A321="","",MONTH(A321))</f>
      </c>
      <c r="R321" s="13">
        <f>IF(A321="","",YEAR(A321))</f>
      </c>
    </row>
    <row r="322" spans="1:18" x14ac:dyDescent="0.25">
      <c r="A322" s="10"/>
      <c r="B322" s="9"/>
      <c r="C322" s="9"/>
      <c r="D322" s="9"/>
      <c r="E322" s="9"/>
      <c r="F322" s="11"/>
      <c r="G322" s="11"/>
      <c r="H322" s="11"/>
      <c r="I322" s="11"/>
      <c r="J322" s="11"/>
      <c r="K322" s="12">
        <f>IF(A322="","",N(F322)+N(G322))</f>
      </c>
      <c r="L322" s="13">
        <f>IF(A322="","",N(D322)+N(E322))</f>
      </c>
      <c r="M322" s="12">
        <f>IF(OR(A322="",N(L322)=0),"",K322/L322)</f>
      </c>
      <c r="N322" s="12">
        <f>IF(A322="","",N(H322)+N(I322)+N(J322))</f>
      </c>
      <c r="O322" s="12">
        <f>IF(A322="","",K322-N322)</f>
      </c>
      <c r="P322" s="12">
        <f>IF(OR(A322="",N(L322)=0),"",O322/L322)</f>
      </c>
      <c r="Q322" s="13">
        <f>IF(A322="","",MONTH(A322))</f>
      </c>
      <c r="R322" s="13">
        <f>IF(A322="","",YEAR(A322))</f>
      </c>
    </row>
    <row r="323" spans="1:18" x14ac:dyDescent="0.25">
      <c r="A323" s="10"/>
      <c r="B323" s="9"/>
      <c r="C323" s="9"/>
      <c r="D323" s="9"/>
      <c r="E323" s="9"/>
      <c r="F323" s="11"/>
      <c r="G323" s="11"/>
      <c r="H323" s="11"/>
      <c r="I323" s="11"/>
      <c r="J323" s="11"/>
      <c r="K323" s="12">
        <f>IF(A323="","",N(F323)+N(G323))</f>
      </c>
      <c r="L323" s="13">
        <f>IF(A323="","",N(D323)+N(E323))</f>
      </c>
      <c r="M323" s="12">
        <f>IF(OR(A323="",N(L323)=0),"",K323/L323)</f>
      </c>
      <c r="N323" s="12">
        <f>IF(A323="","",N(H323)+N(I323)+N(J323))</f>
      </c>
      <c r="O323" s="12">
        <f>IF(A323="","",K323-N323)</f>
      </c>
      <c r="P323" s="12">
        <f>IF(OR(A323="",N(L323)=0),"",O323/L323)</f>
      </c>
      <c r="Q323" s="13">
        <f>IF(A323="","",MONTH(A323))</f>
      </c>
      <c r="R323" s="13">
        <f>IF(A323="","",YEAR(A323))</f>
      </c>
    </row>
    <row r="324" spans="1:18" x14ac:dyDescent="0.25">
      <c r="A324" s="10"/>
      <c r="B324" s="9"/>
      <c r="C324" s="9"/>
      <c r="D324" s="9"/>
      <c r="E324" s="9"/>
      <c r="F324" s="11"/>
      <c r="G324" s="11"/>
      <c r="H324" s="11"/>
      <c r="I324" s="11"/>
      <c r="J324" s="11"/>
      <c r="K324" s="12">
        <f>IF(A324="","",N(F324)+N(G324))</f>
      </c>
      <c r="L324" s="13">
        <f>IF(A324="","",N(D324)+N(E324))</f>
      </c>
      <c r="M324" s="12">
        <f>IF(OR(A324="",N(L324)=0),"",K324/L324)</f>
      </c>
      <c r="N324" s="12">
        <f>IF(A324="","",N(H324)+N(I324)+N(J324))</f>
      </c>
      <c r="O324" s="12">
        <f>IF(A324="","",K324-N324)</f>
      </c>
      <c r="P324" s="12">
        <f>IF(OR(A324="",N(L324)=0),"",O324/L324)</f>
      </c>
      <c r="Q324" s="13">
        <f>IF(A324="","",MONTH(A324))</f>
      </c>
      <c r="R324" s="13">
        <f>IF(A324="","",YEAR(A324))</f>
      </c>
    </row>
    <row r="325" spans="1:18" x14ac:dyDescent="0.25">
      <c r="A325" s="10"/>
      <c r="B325" s="9"/>
      <c r="C325" s="9"/>
      <c r="D325" s="9"/>
      <c r="E325" s="9"/>
      <c r="F325" s="11"/>
      <c r="G325" s="11"/>
      <c r="H325" s="11"/>
      <c r="I325" s="11"/>
      <c r="J325" s="11"/>
      <c r="K325" s="12">
        <f>IF(A325="","",N(F325)+N(G325))</f>
      </c>
      <c r="L325" s="13">
        <f>IF(A325="","",N(D325)+N(E325))</f>
      </c>
      <c r="M325" s="12">
        <f>IF(OR(A325="",N(L325)=0),"",K325/L325)</f>
      </c>
      <c r="N325" s="12">
        <f>IF(A325="","",N(H325)+N(I325)+N(J325))</f>
      </c>
      <c r="O325" s="12">
        <f>IF(A325="","",K325-N325)</f>
      </c>
      <c r="P325" s="12">
        <f>IF(OR(A325="",N(L325)=0),"",O325/L325)</f>
      </c>
      <c r="Q325" s="13">
        <f>IF(A325="","",MONTH(A325))</f>
      </c>
      <c r="R325" s="13">
        <f>IF(A325="","",YEAR(A325))</f>
      </c>
    </row>
    <row r="326" spans="1:18" x14ac:dyDescent="0.25">
      <c r="A326" s="10"/>
      <c r="B326" s="9"/>
      <c r="C326" s="9"/>
      <c r="D326" s="9"/>
      <c r="E326" s="9"/>
      <c r="F326" s="11"/>
      <c r="G326" s="11"/>
      <c r="H326" s="11"/>
      <c r="I326" s="11"/>
      <c r="J326" s="11"/>
      <c r="K326" s="12">
        <f>IF(A326="","",N(F326)+N(G326))</f>
      </c>
      <c r="L326" s="13">
        <f>IF(A326="","",N(D326)+N(E326))</f>
      </c>
      <c r="M326" s="12">
        <f>IF(OR(A326="",N(L326)=0),"",K326/L326)</f>
      </c>
      <c r="N326" s="12">
        <f>IF(A326="","",N(H326)+N(I326)+N(J326))</f>
      </c>
      <c r="O326" s="12">
        <f>IF(A326="","",K326-N326)</f>
      </c>
      <c r="P326" s="12">
        <f>IF(OR(A326="",N(L326)=0),"",O326/L326)</f>
      </c>
      <c r="Q326" s="13">
        <f>IF(A326="","",MONTH(A326))</f>
      </c>
      <c r="R326" s="13">
        <f>IF(A326="","",YEAR(A326))</f>
      </c>
    </row>
    <row r="327" spans="1:18" x14ac:dyDescent="0.25">
      <c r="A327" s="10"/>
      <c r="B327" s="9"/>
      <c r="C327" s="9"/>
      <c r="D327" s="9"/>
      <c r="E327" s="9"/>
      <c r="F327" s="11"/>
      <c r="G327" s="11"/>
      <c r="H327" s="11"/>
      <c r="I327" s="11"/>
      <c r="J327" s="11"/>
      <c r="K327" s="12">
        <f>IF(A327="","",N(F327)+N(G327))</f>
      </c>
      <c r="L327" s="13">
        <f>IF(A327="","",N(D327)+N(E327))</f>
      </c>
      <c r="M327" s="12">
        <f>IF(OR(A327="",N(L327)=0),"",K327/L327)</f>
      </c>
      <c r="N327" s="12">
        <f>IF(A327="","",N(H327)+N(I327)+N(J327))</f>
      </c>
      <c r="O327" s="12">
        <f>IF(A327="","",K327-N327)</f>
      </c>
      <c r="P327" s="12">
        <f>IF(OR(A327="",N(L327)=0),"",O327/L327)</f>
      </c>
      <c r="Q327" s="13">
        <f>IF(A327="","",MONTH(A327))</f>
      </c>
      <c r="R327" s="13">
        <f>IF(A327="","",YEAR(A327))</f>
      </c>
    </row>
    <row r="328" spans="1:18" x14ac:dyDescent="0.25">
      <c r="A328" s="10"/>
      <c r="B328" s="9"/>
      <c r="C328" s="9"/>
      <c r="D328" s="9"/>
      <c r="E328" s="9"/>
      <c r="F328" s="11"/>
      <c r="G328" s="11"/>
      <c r="H328" s="11"/>
      <c r="I328" s="11"/>
      <c r="J328" s="11"/>
      <c r="K328" s="12">
        <f>IF(A328="","",N(F328)+N(G328))</f>
      </c>
      <c r="L328" s="13">
        <f>IF(A328="","",N(D328)+N(E328))</f>
      </c>
      <c r="M328" s="12">
        <f>IF(OR(A328="",N(L328)=0),"",K328/L328)</f>
      </c>
      <c r="N328" s="12">
        <f>IF(A328="","",N(H328)+N(I328)+N(J328))</f>
      </c>
      <c r="O328" s="12">
        <f>IF(A328="","",K328-N328)</f>
      </c>
      <c r="P328" s="12">
        <f>IF(OR(A328="",N(L328)=0),"",O328/L328)</f>
      </c>
      <c r="Q328" s="13">
        <f>IF(A328="","",MONTH(A328))</f>
      </c>
      <c r="R328" s="13">
        <f>IF(A328="","",YEAR(A328))</f>
      </c>
    </row>
    <row r="329" spans="1:18" x14ac:dyDescent="0.25">
      <c r="A329" s="10"/>
      <c r="B329" s="9"/>
      <c r="C329" s="9"/>
      <c r="D329" s="9"/>
      <c r="E329" s="9"/>
      <c r="F329" s="11"/>
      <c r="G329" s="11"/>
      <c r="H329" s="11"/>
      <c r="I329" s="11"/>
      <c r="J329" s="11"/>
      <c r="K329" s="12">
        <f>IF(A329="","",N(F329)+N(G329))</f>
      </c>
      <c r="L329" s="13">
        <f>IF(A329="","",N(D329)+N(E329))</f>
      </c>
      <c r="M329" s="12">
        <f>IF(OR(A329="",N(L329)=0),"",K329/L329)</f>
      </c>
      <c r="N329" s="12">
        <f>IF(A329="","",N(H329)+N(I329)+N(J329))</f>
      </c>
      <c r="O329" s="12">
        <f>IF(A329="","",K329-N329)</f>
      </c>
      <c r="P329" s="12">
        <f>IF(OR(A329="",N(L329)=0),"",O329/L329)</f>
      </c>
      <c r="Q329" s="13">
        <f>IF(A329="","",MONTH(A329))</f>
      </c>
      <c r="R329" s="13">
        <f>IF(A329="","",YEAR(A329))</f>
      </c>
    </row>
    <row r="330" spans="1:18" x14ac:dyDescent="0.25">
      <c r="A330" s="10"/>
      <c r="B330" s="9"/>
      <c r="C330" s="9"/>
      <c r="D330" s="9"/>
      <c r="E330" s="9"/>
      <c r="F330" s="11"/>
      <c r="G330" s="11"/>
      <c r="H330" s="11"/>
      <c r="I330" s="11"/>
      <c r="J330" s="11"/>
      <c r="K330" s="12">
        <f>IF(A330="","",N(F330)+N(G330))</f>
      </c>
      <c r="L330" s="13">
        <f>IF(A330="","",N(D330)+N(E330))</f>
      </c>
      <c r="M330" s="12">
        <f>IF(OR(A330="",N(L330)=0),"",K330/L330)</f>
      </c>
      <c r="N330" s="12">
        <f>IF(A330="","",N(H330)+N(I330)+N(J330))</f>
      </c>
      <c r="O330" s="12">
        <f>IF(A330="","",K330-N330)</f>
      </c>
      <c r="P330" s="12">
        <f>IF(OR(A330="",N(L330)=0),"",O330/L330)</f>
      </c>
      <c r="Q330" s="13">
        <f>IF(A330="","",MONTH(A330))</f>
      </c>
      <c r="R330" s="13">
        <f>IF(A330="","",YEAR(A330))</f>
      </c>
    </row>
    <row r="331" spans="1:18" x14ac:dyDescent="0.25">
      <c r="A331" s="10"/>
      <c r="B331" s="9"/>
      <c r="C331" s="9"/>
      <c r="D331" s="9"/>
      <c r="E331" s="9"/>
      <c r="F331" s="11"/>
      <c r="G331" s="11"/>
      <c r="H331" s="11"/>
      <c r="I331" s="11"/>
      <c r="J331" s="11"/>
      <c r="K331" s="12">
        <f>IF(A331="","",N(F331)+N(G331))</f>
      </c>
      <c r="L331" s="13">
        <f>IF(A331="","",N(D331)+N(E331))</f>
      </c>
      <c r="M331" s="12">
        <f>IF(OR(A331="",N(L331)=0),"",K331/L331)</f>
      </c>
      <c r="N331" s="12">
        <f>IF(A331="","",N(H331)+N(I331)+N(J331))</f>
      </c>
      <c r="O331" s="12">
        <f>IF(A331="","",K331-N331)</f>
      </c>
      <c r="P331" s="12">
        <f>IF(OR(A331="",N(L331)=0),"",O331/L331)</f>
      </c>
      <c r="Q331" s="13">
        <f>IF(A331="","",MONTH(A331))</f>
      </c>
      <c r="R331" s="13">
        <f>IF(A331="","",YEAR(A331))</f>
      </c>
    </row>
    <row r="332" spans="1:18" x14ac:dyDescent="0.25">
      <c r="A332" s="10"/>
      <c r="B332" s="9"/>
      <c r="C332" s="9"/>
      <c r="D332" s="9"/>
      <c r="E332" s="9"/>
      <c r="F332" s="11"/>
      <c r="G332" s="11"/>
      <c r="H332" s="11"/>
      <c r="I332" s="11"/>
      <c r="J332" s="11"/>
      <c r="K332" s="12">
        <f>IF(A332="","",N(F332)+N(G332))</f>
      </c>
      <c r="L332" s="13">
        <f>IF(A332="","",N(D332)+N(E332))</f>
      </c>
      <c r="M332" s="12">
        <f>IF(OR(A332="",N(L332)=0),"",K332/L332)</f>
      </c>
      <c r="N332" s="12">
        <f>IF(A332="","",N(H332)+N(I332)+N(J332))</f>
      </c>
      <c r="O332" s="12">
        <f>IF(A332="","",K332-N332)</f>
      </c>
      <c r="P332" s="12">
        <f>IF(OR(A332="",N(L332)=0),"",O332/L332)</f>
      </c>
      <c r="Q332" s="13">
        <f>IF(A332="","",MONTH(A332))</f>
      </c>
      <c r="R332" s="13">
        <f>IF(A332="","",YEAR(A332))</f>
      </c>
    </row>
    <row r="333" spans="1:18" x14ac:dyDescent="0.25">
      <c r="A333" s="10"/>
      <c r="B333" s="9"/>
      <c r="C333" s="9"/>
      <c r="D333" s="9"/>
      <c r="E333" s="9"/>
      <c r="F333" s="11"/>
      <c r="G333" s="11"/>
      <c r="H333" s="11"/>
      <c r="I333" s="11"/>
      <c r="J333" s="11"/>
      <c r="K333" s="12">
        <f>IF(A333="","",N(F333)+N(G333))</f>
      </c>
      <c r="L333" s="13">
        <f>IF(A333="","",N(D333)+N(E333))</f>
      </c>
      <c r="M333" s="12">
        <f>IF(OR(A333="",N(L333)=0),"",K333/L333)</f>
      </c>
      <c r="N333" s="12">
        <f>IF(A333="","",N(H333)+N(I333)+N(J333))</f>
      </c>
      <c r="O333" s="12">
        <f>IF(A333="","",K333-N333)</f>
      </c>
      <c r="P333" s="12">
        <f>IF(OR(A333="",N(L333)=0),"",O333/L333)</f>
      </c>
      <c r="Q333" s="13">
        <f>IF(A333="","",MONTH(A333))</f>
      </c>
      <c r="R333" s="13">
        <f>IF(A333="","",YEAR(A333))</f>
      </c>
    </row>
    <row r="334" spans="1:18" x14ac:dyDescent="0.25">
      <c r="A334" s="10"/>
      <c r="B334" s="9"/>
      <c r="C334" s="9"/>
      <c r="D334" s="9"/>
      <c r="E334" s="9"/>
      <c r="F334" s="11"/>
      <c r="G334" s="11"/>
      <c r="H334" s="11"/>
      <c r="I334" s="11"/>
      <c r="J334" s="11"/>
      <c r="K334" s="12">
        <f>IF(A334="","",N(F334)+N(G334))</f>
      </c>
      <c r="L334" s="13">
        <f>IF(A334="","",N(D334)+N(E334))</f>
      </c>
      <c r="M334" s="12">
        <f>IF(OR(A334="",N(L334)=0),"",K334/L334)</f>
      </c>
      <c r="N334" s="12">
        <f>IF(A334="","",N(H334)+N(I334)+N(J334))</f>
      </c>
      <c r="O334" s="12">
        <f>IF(A334="","",K334-N334)</f>
      </c>
      <c r="P334" s="12">
        <f>IF(OR(A334="",N(L334)=0),"",O334/L334)</f>
      </c>
      <c r="Q334" s="13">
        <f>IF(A334="","",MONTH(A334))</f>
      </c>
      <c r="R334" s="13">
        <f>IF(A334="","",YEAR(A334))</f>
      </c>
    </row>
    <row r="335" spans="1:18" x14ac:dyDescent="0.25">
      <c r="A335" s="10"/>
      <c r="B335" s="9"/>
      <c r="C335" s="9"/>
      <c r="D335" s="9"/>
      <c r="E335" s="9"/>
      <c r="F335" s="11"/>
      <c r="G335" s="11"/>
      <c r="H335" s="11"/>
      <c r="I335" s="11"/>
      <c r="J335" s="11"/>
      <c r="K335" s="12">
        <f>IF(A335="","",N(F335)+N(G335))</f>
      </c>
      <c r="L335" s="13">
        <f>IF(A335="","",N(D335)+N(E335))</f>
      </c>
      <c r="M335" s="12">
        <f>IF(OR(A335="",N(L335)=0),"",K335/L335)</f>
      </c>
      <c r="N335" s="12">
        <f>IF(A335="","",N(H335)+N(I335)+N(J335))</f>
      </c>
      <c r="O335" s="12">
        <f>IF(A335="","",K335-N335)</f>
      </c>
      <c r="P335" s="12">
        <f>IF(OR(A335="",N(L335)=0),"",O335/L335)</f>
      </c>
      <c r="Q335" s="13">
        <f>IF(A335="","",MONTH(A335))</f>
      </c>
      <c r="R335" s="13">
        <f>IF(A335="","",YEAR(A335))</f>
      </c>
    </row>
    <row r="336" spans="1:18" x14ac:dyDescent="0.25">
      <c r="A336" s="10"/>
      <c r="B336" s="9"/>
      <c r="C336" s="9"/>
      <c r="D336" s="9"/>
      <c r="E336" s="9"/>
      <c r="F336" s="11"/>
      <c r="G336" s="11"/>
      <c r="H336" s="11"/>
      <c r="I336" s="11"/>
      <c r="J336" s="11"/>
      <c r="K336" s="12">
        <f>IF(A336="","",N(F336)+N(G336))</f>
      </c>
      <c r="L336" s="13">
        <f>IF(A336="","",N(D336)+N(E336))</f>
      </c>
      <c r="M336" s="12">
        <f>IF(OR(A336="",N(L336)=0),"",K336/L336)</f>
      </c>
      <c r="N336" s="12">
        <f>IF(A336="","",N(H336)+N(I336)+N(J336))</f>
      </c>
      <c r="O336" s="12">
        <f>IF(A336="","",K336-N336)</f>
      </c>
      <c r="P336" s="12">
        <f>IF(OR(A336="",N(L336)=0),"",O336/L336)</f>
      </c>
      <c r="Q336" s="13">
        <f>IF(A336="","",MONTH(A336))</f>
      </c>
      <c r="R336" s="13">
        <f>IF(A336="","",YEAR(A336))</f>
      </c>
    </row>
    <row r="337" spans="1:18" x14ac:dyDescent="0.25">
      <c r="A337" s="10"/>
      <c r="B337" s="9"/>
      <c r="C337" s="9"/>
      <c r="D337" s="9"/>
      <c r="E337" s="9"/>
      <c r="F337" s="11"/>
      <c r="G337" s="11"/>
      <c r="H337" s="11"/>
      <c r="I337" s="11"/>
      <c r="J337" s="11"/>
      <c r="K337" s="12">
        <f>IF(A337="","",N(F337)+N(G337))</f>
      </c>
      <c r="L337" s="13">
        <f>IF(A337="","",N(D337)+N(E337))</f>
      </c>
      <c r="M337" s="12">
        <f>IF(OR(A337="",N(L337)=0),"",K337/L337)</f>
      </c>
      <c r="N337" s="12">
        <f>IF(A337="","",N(H337)+N(I337)+N(J337))</f>
      </c>
      <c r="O337" s="12">
        <f>IF(A337="","",K337-N337)</f>
      </c>
      <c r="P337" s="12">
        <f>IF(OR(A337="",N(L337)=0),"",O337/L337)</f>
      </c>
      <c r="Q337" s="13">
        <f>IF(A337="","",MONTH(A337))</f>
      </c>
      <c r="R337" s="13">
        <f>IF(A337="","",YEAR(A337))</f>
      </c>
    </row>
    <row r="338" spans="1:18" x14ac:dyDescent="0.25">
      <c r="A338" s="10"/>
      <c r="B338" s="9"/>
      <c r="C338" s="9"/>
      <c r="D338" s="9"/>
      <c r="E338" s="9"/>
      <c r="F338" s="11"/>
      <c r="G338" s="11"/>
      <c r="H338" s="11"/>
      <c r="I338" s="11"/>
      <c r="J338" s="11"/>
      <c r="K338" s="12">
        <f>IF(A338="","",N(F338)+N(G338))</f>
      </c>
      <c r="L338" s="13">
        <f>IF(A338="","",N(D338)+N(E338))</f>
      </c>
      <c r="M338" s="12">
        <f>IF(OR(A338="",N(L338)=0),"",K338/L338)</f>
      </c>
      <c r="N338" s="12">
        <f>IF(A338="","",N(H338)+N(I338)+N(J338))</f>
      </c>
      <c r="O338" s="12">
        <f>IF(A338="","",K338-N338)</f>
      </c>
      <c r="P338" s="12">
        <f>IF(OR(A338="",N(L338)=0),"",O338/L338)</f>
      </c>
      <c r="Q338" s="13">
        <f>IF(A338="","",MONTH(A338))</f>
      </c>
      <c r="R338" s="13">
        <f>IF(A338="","",YEAR(A338))</f>
      </c>
    </row>
    <row r="339" spans="1:18" x14ac:dyDescent="0.25">
      <c r="A339" s="10"/>
      <c r="B339" s="9"/>
      <c r="C339" s="9"/>
      <c r="D339" s="9"/>
      <c r="E339" s="9"/>
      <c r="F339" s="11"/>
      <c r="G339" s="11"/>
      <c r="H339" s="11"/>
      <c r="I339" s="11"/>
      <c r="J339" s="11"/>
      <c r="K339" s="12">
        <f>IF(A339="","",N(F339)+N(G339))</f>
      </c>
      <c r="L339" s="13">
        <f>IF(A339="","",N(D339)+N(E339))</f>
      </c>
      <c r="M339" s="12">
        <f>IF(OR(A339="",N(L339)=0),"",K339/L339)</f>
      </c>
      <c r="N339" s="12">
        <f>IF(A339="","",N(H339)+N(I339)+N(J339))</f>
      </c>
      <c r="O339" s="12">
        <f>IF(A339="","",K339-N339)</f>
      </c>
      <c r="P339" s="12">
        <f>IF(OR(A339="",N(L339)=0),"",O339/L339)</f>
      </c>
      <c r="Q339" s="13">
        <f>IF(A339="","",MONTH(A339))</f>
      </c>
      <c r="R339" s="13">
        <f>IF(A339="","",YEAR(A339))</f>
      </c>
    </row>
    <row r="340" spans="1:18" x14ac:dyDescent="0.25">
      <c r="A340" s="10"/>
      <c r="B340" s="9"/>
      <c r="C340" s="9"/>
      <c r="D340" s="9"/>
      <c r="E340" s="9"/>
      <c r="F340" s="11"/>
      <c r="G340" s="11"/>
      <c r="H340" s="11"/>
      <c r="I340" s="11"/>
      <c r="J340" s="11"/>
      <c r="K340" s="12">
        <f>IF(A340="","",N(F340)+N(G340))</f>
      </c>
      <c r="L340" s="13">
        <f>IF(A340="","",N(D340)+N(E340))</f>
      </c>
      <c r="M340" s="12">
        <f>IF(OR(A340="",N(L340)=0),"",K340/L340)</f>
      </c>
      <c r="N340" s="12">
        <f>IF(A340="","",N(H340)+N(I340)+N(J340))</f>
      </c>
      <c r="O340" s="12">
        <f>IF(A340="","",K340-N340)</f>
      </c>
      <c r="P340" s="12">
        <f>IF(OR(A340="",N(L340)=0),"",O340/L340)</f>
      </c>
      <c r="Q340" s="13">
        <f>IF(A340="","",MONTH(A340))</f>
      </c>
      <c r="R340" s="13">
        <f>IF(A340="","",YEAR(A340))</f>
      </c>
    </row>
    <row r="341" spans="1:18" x14ac:dyDescent="0.25">
      <c r="A341" s="10"/>
      <c r="B341" s="9"/>
      <c r="C341" s="9"/>
      <c r="D341" s="9"/>
      <c r="E341" s="9"/>
      <c r="F341" s="11"/>
      <c r="G341" s="11"/>
      <c r="H341" s="11"/>
      <c r="I341" s="11"/>
      <c r="J341" s="11"/>
      <c r="K341" s="12">
        <f>IF(A341="","",N(F341)+N(G341))</f>
      </c>
      <c r="L341" s="13">
        <f>IF(A341="","",N(D341)+N(E341))</f>
      </c>
      <c r="M341" s="12">
        <f>IF(OR(A341="",N(L341)=0),"",K341/L341)</f>
      </c>
      <c r="N341" s="12">
        <f>IF(A341="","",N(H341)+N(I341)+N(J341))</f>
      </c>
      <c r="O341" s="12">
        <f>IF(A341="","",K341-N341)</f>
      </c>
      <c r="P341" s="12">
        <f>IF(OR(A341="",N(L341)=0),"",O341/L341)</f>
      </c>
      <c r="Q341" s="13">
        <f>IF(A341="","",MONTH(A341))</f>
      </c>
      <c r="R341" s="13">
        <f>IF(A341="","",YEAR(A341))</f>
      </c>
    </row>
    <row r="342" spans="1:18" x14ac:dyDescent="0.25">
      <c r="A342" s="10"/>
      <c r="B342" s="9"/>
      <c r="C342" s="9"/>
      <c r="D342" s="9"/>
      <c r="E342" s="9"/>
      <c r="F342" s="11"/>
      <c r="G342" s="11"/>
      <c r="H342" s="11"/>
      <c r="I342" s="11"/>
      <c r="J342" s="11"/>
      <c r="K342" s="12">
        <f>IF(A342="","",N(F342)+N(G342))</f>
      </c>
      <c r="L342" s="13">
        <f>IF(A342="","",N(D342)+N(E342))</f>
      </c>
      <c r="M342" s="12">
        <f>IF(OR(A342="",N(L342)=0),"",K342/L342)</f>
      </c>
      <c r="N342" s="12">
        <f>IF(A342="","",N(H342)+N(I342)+N(J342))</f>
      </c>
      <c r="O342" s="12">
        <f>IF(A342="","",K342-N342)</f>
      </c>
      <c r="P342" s="12">
        <f>IF(OR(A342="",N(L342)=0),"",O342/L342)</f>
      </c>
      <c r="Q342" s="13">
        <f>IF(A342="","",MONTH(A342))</f>
      </c>
      <c r="R342" s="13">
        <f>IF(A342="","",YEAR(A342))</f>
      </c>
    </row>
    <row r="343" spans="1:18" x14ac:dyDescent="0.25">
      <c r="A343" s="10"/>
      <c r="B343" s="9"/>
      <c r="C343" s="9"/>
      <c r="D343" s="9"/>
      <c r="E343" s="9"/>
      <c r="F343" s="11"/>
      <c r="G343" s="11"/>
      <c r="H343" s="11"/>
      <c r="I343" s="11"/>
      <c r="J343" s="11"/>
      <c r="K343" s="12">
        <f>IF(A343="","",N(F343)+N(G343))</f>
      </c>
      <c r="L343" s="13">
        <f>IF(A343="","",N(D343)+N(E343))</f>
      </c>
      <c r="M343" s="12">
        <f>IF(OR(A343="",N(L343)=0),"",K343/L343)</f>
      </c>
      <c r="N343" s="12">
        <f>IF(A343="","",N(H343)+N(I343)+N(J343))</f>
      </c>
      <c r="O343" s="12">
        <f>IF(A343="","",K343-N343)</f>
      </c>
      <c r="P343" s="12">
        <f>IF(OR(A343="",N(L343)=0),"",O343/L343)</f>
      </c>
      <c r="Q343" s="13">
        <f>IF(A343="","",MONTH(A343))</f>
      </c>
      <c r="R343" s="13">
        <f>IF(A343="","",YEAR(A343))</f>
      </c>
    </row>
    <row r="344" spans="1:18" x14ac:dyDescent="0.25">
      <c r="A344" s="10"/>
      <c r="B344" s="9"/>
      <c r="C344" s="9"/>
      <c r="D344" s="9"/>
      <c r="E344" s="9"/>
      <c r="F344" s="11"/>
      <c r="G344" s="11"/>
      <c r="H344" s="11"/>
      <c r="I344" s="11"/>
      <c r="J344" s="11"/>
      <c r="K344" s="12">
        <f>IF(A344="","",N(F344)+N(G344))</f>
      </c>
      <c r="L344" s="13">
        <f>IF(A344="","",N(D344)+N(E344))</f>
      </c>
      <c r="M344" s="12">
        <f>IF(OR(A344="",N(L344)=0),"",K344/L344)</f>
      </c>
      <c r="N344" s="12">
        <f>IF(A344="","",N(H344)+N(I344)+N(J344))</f>
      </c>
      <c r="O344" s="12">
        <f>IF(A344="","",K344-N344)</f>
      </c>
      <c r="P344" s="12">
        <f>IF(OR(A344="",N(L344)=0),"",O344/L344)</f>
      </c>
      <c r="Q344" s="13">
        <f>IF(A344="","",MONTH(A344))</f>
      </c>
      <c r="R344" s="13">
        <f>IF(A344="","",YEAR(A344))</f>
      </c>
    </row>
    <row r="345" spans="1:18" x14ac:dyDescent="0.25">
      <c r="A345" s="10"/>
      <c r="B345" s="9"/>
      <c r="C345" s="9"/>
      <c r="D345" s="9"/>
      <c r="E345" s="9"/>
      <c r="F345" s="11"/>
      <c r="G345" s="11"/>
      <c r="H345" s="11"/>
      <c r="I345" s="11"/>
      <c r="J345" s="11"/>
      <c r="K345" s="12">
        <f>IF(A345="","",N(F345)+N(G345))</f>
      </c>
      <c r="L345" s="13">
        <f>IF(A345="","",N(D345)+N(E345))</f>
      </c>
      <c r="M345" s="12">
        <f>IF(OR(A345="",N(L345)=0),"",K345/L345)</f>
      </c>
      <c r="N345" s="12">
        <f>IF(A345="","",N(H345)+N(I345)+N(J345))</f>
      </c>
      <c r="O345" s="12">
        <f>IF(A345="","",K345-N345)</f>
      </c>
      <c r="P345" s="12">
        <f>IF(OR(A345="",N(L345)=0),"",O345/L345)</f>
      </c>
      <c r="Q345" s="13">
        <f>IF(A345="","",MONTH(A345))</f>
      </c>
      <c r="R345" s="13">
        <f>IF(A345="","",YEAR(A345))</f>
      </c>
    </row>
    <row r="346" spans="1:18" x14ac:dyDescent="0.25">
      <c r="A346" s="10"/>
      <c r="B346" s="9"/>
      <c r="C346" s="9"/>
      <c r="D346" s="9"/>
      <c r="E346" s="9"/>
      <c r="F346" s="11"/>
      <c r="G346" s="11"/>
      <c r="H346" s="11"/>
      <c r="I346" s="11"/>
      <c r="J346" s="11"/>
      <c r="K346" s="12">
        <f>IF(A346="","",N(F346)+N(G346))</f>
      </c>
      <c r="L346" s="13">
        <f>IF(A346="","",N(D346)+N(E346))</f>
      </c>
      <c r="M346" s="12">
        <f>IF(OR(A346="",N(L346)=0),"",K346/L346)</f>
      </c>
      <c r="N346" s="12">
        <f>IF(A346="","",N(H346)+N(I346)+N(J346))</f>
      </c>
      <c r="O346" s="12">
        <f>IF(A346="","",K346-N346)</f>
      </c>
      <c r="P346" s="12">
        <f>IF(OR(A346="",N(L346)=0),"",O346/L346)</f>
      </c>
      <c r="Q346" s="13">
        <f>IF(A346="","",MONTH(A346))</f>
      </c>
      <c r="R346" s="13">
        <f>IF(A346="","",YEAR(A346))</f>
      </c>
    </row>
    <row r="347" spans="1:18" x14ac:dyDescent="0.25">
      <c r="A347" s="10"/>
      <c r="B347" s="9"/>
      <c r="C347" s="9"/>
      <c r="D347" s="9"/>
      <c r="E347" s="9"/>
      <c r="F347" s="11"/>
      <c r="G347" s="11"/>
      <c r="H347" s="11"/>
      <c r="I347" s="11"/>
      <c r="J347" s="11"/>
      <c r="K347" s="12">
        <f>IF(A347="","",N(F347)+N(G347))</f>
      </c>
      <c r="L347" s="13">
        <f>IF(A347="","",N(D347)+N(E347))</f>
      </c>
      <c r="M347" s="12">
        <f>IF(OR(A347="",N(L347)=0),"",K347/L347)</f>
      </c>
      <c r="N347" s="12">
        <f>IF(A347="","",N(H347)+N(I347)+N(J347))</f>
      </c>
      <c r="O347" s="12">
        <f>IF(A347="","",K347-N347)</f>
      </c>
      <c r="P347" s="12">
        <f>IF(OR(A347="",N(L347)=0),"",O347/L347)</f>
      </c>
      <c r="Q347" s="13">
        <f>IF(A347="","",MONTH(A347))</f>
      </c>
      <c r="R347" s="13">
        <f>IF(A347="","",YEAR(A347))</f>
      </c>
    </row>
    <row r="348" spans="1:18" x14ac:dyDescent="0.25">
      <c r="A348" s="10"/>
      <c r="B348" s="9"/>
      <c r="C348" s="9"/>
      <c r="D348" s="9"/>
      <c r="E348" s="9"/>
      <c r="F348" s="11"/>
      <c r="G348" s="11"/>
      <c r="H348" s="11"/>
      <c r="I348" s="11"/>
      <c r="J348" s="11"/>
      <c r="K348" s="12">
        <f>IF(A348="","",N(F348)+N(G348))</f>
      </c>
      <c r="L348" s="13">
        <f>IF(A348="","",N(D348)+N(E348))</f>
      </c>
      <c r="M348" s="12">
        <f>IF(OR(A348="",N(L348)=0),"",K348/L348)</f>
      </c>
      <c r="N348" s="12">
        <f>IF(A348="","",N(H348)+N(I348)+N(J348))</f>
      </c>
      <c r="O348" s="12">
        <f>IF(A348="","",K348-N348)</f>
      </c>
      <c r="P348" s="12">
        <f>IF(OR(A348="",N(L348)=0),"",O348/L348)</f>
      </c>
      <c r="Q348" s="13">
        <f>IF(A348="","",MONTH(A348))</f>
      </c>
      <c r="R348" s="13">
        <f>IF(A348="","",YEAR(A348))</f>
      </c>
    </row>
    <row r="349" spans="1:18" x14ac:dyDescent="0.25">
      <c r="A349" s="10"/>
      <c r="B349" s="9"/>
      <c r="C349" s="9"/>
      <c r="D349" s="9"/>
      <c r="E349" s="9"/>
      <c r="F349" s="11"/>
      <c r="G349" s="11"/>
      <c r="H349" s="11"/>
      <c r="I349" s="11"/>
      <c r="J349" s="11"/>
      <c r="K349" s="12">
        <f>IF(A349="","",N(F349)+N(G349))</f>
      </c>
      <c r="L349" s="13">
        <f>IF(A349="","",N(D349)+N(E349))</f>
      </c>
      <c r="M349" s="12">
        <f>IF(OR(A349="",N(L349)=0),"",K349/L349)</f>
      </c>
      <c r="N349" s="12">
        <f>IF(A349="","",N(H349)+N(I349)+N(J349))</f>
      </c>
      <c r="O349" s="12">
        <f>IF(A349="","",K349-N349)</f>
      </c>
      <c r="P349" s="12">
        <f>IF(OR(A349="",N(L349)=0),"",O349/L349)</f>
      </c>
      <c r="Q349" s="13">
        <f>IF(A349="","",MONTH(A349))</f>
      </c>
      <c r="R349" s="13">
        <f>IF(A349="","",YEAR(A349))</f>
      </c>
    </row>
    <row r="350" spans="1:18" x14ac:dyDescent="0.25">
      <c r="A350" s="10"/>
      <c r="B350" s="9"/>
      <c r="C350" s="9"/>
      <c r="D350" s="9"/>
      <c r="E350" s="9"/>
      <c r="F350" s="11"/>
      <c r="G350" s="11"/>
      <c r="H350" s="11"/>
      <c r="I350" s="11"/>
      <c r="J350" s="11"/>
      <c r="K350" s="12">
        <f>IF(A350="","",N(F350)+N(G350))</f>
      </c>
      <c r="L350" s="13">
        <f>IF(A350="","",N(D350)+N(E350))</f>
      </c>
      <c r="M350" s="12">
        <f>IF(OR(A350="",N(L350)=0),"",K350/L350)</f>
      </c>
      <c r="N350" s="12">
        <f>IF(A350="","",N(H350)+N(I350)+N(J350))</f>
      </c>
      <c r="O350" s="12">
        <f>IF(A350="","",K350-N350)</f>
      </c>
      <c r="P350" s="12">
        <f>IF(OR(A350="",N(L350)=0),"",O350/L350)</f>
      </c>
      <c r="Q350" s="13">
        <f>IF(A350="","",MONTH(A350))</f>
      </c>
      <c r="R350" s="13">
        <f>IF(A350="","",YEAR(A350))</f>
      </c>
    </row>
    <row r="351" spans="1:18" x14ac:dyDescent="0.25">
      <c r="A351" s="10"/>
      <c r="B351" s="9"/>
      <c r="C351" s="9"/>
      <c r="D351" s="9"/>
      <c r="E351" s="9"/>
      <c r="F351" s="11"/>
      <c r="G351" s="11"/>
      <c r="H351" s="11"/>
      <c r="I351" s="11"/>
      <c r="J351" s="11"/>
      <c r="K351" s="12">
        <f>IF(A351="","",N(F351)+N(G351))</f>
      </c>
      <c r="L351" s="13">
        <f>IF(A351="","",N(D351)+N(E351))</f>
      </c>
      <c r="M351" s="12">
        <f>IF(OR(A351="",N(L351)=0),"",K351/L351)</f>
      </c>
      <c r="N351" s="12">
        <f>IF(A351="","",N(H351)+N(I351)+N(J351))</f>
      </c>
      <c r="O351" s="12">
        <f>IF(A351="","",K351-N351)</f>
      </c>
      <c r="P351" s="12">
        <f>IF(OR(A351="",N(L351)=0),"",O351/L351)</f>
      </c>
      <c r="Q351" s="13">
        <f>IF(A351="","",MONTH(A351))</f>
      </c>
      <c r="R351" s="13">
        <f>IF(A351="","",YEAR(A351))</f>
      </c>
    </row>
    <row r="352" spans="1:18" x14ac:dyDescent="0.25">
      <c r="A352" s="10"/>
      <c r="B352" s="9"/>
      <c r="C352" s="9"/>
      <c r="D352" s="9"/>
      <c r="E352" s="9"/>
      <c r="F352" s="11"/>
      <c r="G352" s="11"/>
      <c r="H352" s="11"/>
      <c r="I352" s="11"/>
      <c r="J352" s="11"/>
      <c r="K352" s="12">
        <f>IF(A352="","",N(F352)+N(G352))</f>
      </c>
      <c r="L352" s="13">
        <f>IF(A352="","",N(D352)+N(E352))</f>
      </c>
      <c r="M352" s="12">
        <f>IF(OR(A352="",N(L352)=0),"",K352/L352)</f>
      </c>
      <c r="N352" s="12">
        <f>IF(A352="","",N(H352)+N(I352)+N(J352))</f>
      </c>
      <c r="O352" s="12">
        <f>IF(A352="","",K352-N352)</f>
      </c>
      <c r="P352" s="12">
        <f>IF(OR(A352="",N(L352)=0),"",O352/L352)</f>
      </c>
      <c r="Q352" s="13">
        <f>IF(A352="","",MONTH(A352))</f>
      </c>
      <c r="R352" s="13">
        <f>IF(A352="","",YEAR(A352))</f>
      </c>
    </row>
    <row r="353" spans="1:18" x14ac:dyDescent="0.25">
      <c r="A353" s="10"/>
      <c r="B353" s="9"/>
      <c r="C353" s="9"/>
      <c r="D353" s="9"/>
      <c r="E353" s="9"/>
      <c r="F353" s="11"/>
      <c r="G353" s="11"/>
      <c r="H353" s="11"/>
      <c r="I353" s="11"/>
      <c r="J353" s="11"/>
      <c r="K353" s="12">
        <f>IF(A353="","",N(F353)+N(G353))</f>
      </c>
      <c r="L353" s="13">
        <f>IF(A353="","",N(D353)+N(E353))</f>
      </c>
      <c r="M353" s="12">
        <f>IF(OR(A353="",N(L353)=0),"",K353/L353)</f>
      </c>
      <c r="N353" s="12">
        <f>IF(A353="","",N(H353)+N(I353)+N(J353))</f>
      </c>
      <c r="O353" s="12">
        <f>IF(A353="","",K353-N353)</f>
      </c>
      <c r="P353" s="12">
        <f>IF(OR(A353="",N(L353)=0),"",O353/L353)</f>
      </c>
      <c r="Q353" s="13">
        <f>IF(A353="","",MONTH(A353))</f>
      </c>
      <c r="R353" s="13">
        <f>IF(A353="","",YEAR(A353))</f>
      </c>
    </row>
    <row r="354" spans="1:18" x14ac:dyDescent="0.25">
      <c r="A354" s="10"/>
      <c r="B354" s="9"/>
      <c r="C354" s="9"/>
      <c r="D354" s="9"/>
      <c r="E354" s="9"/>
      <c r="F354" s="11"/>
      <c r="G354" s="11"/>
      <c r="H354" s="11"/>
      <c r="I354" s="11"/>
      <c r="J354" s="11"/>
      <c r="K354" s="12">
        <f>IF(A354="","",N(F354)+N(G354))</f>
      </c>
      <c r="L354" s="13">
        <f>IF(A354="","",N(D354)+N(E354))</f>
      </c>
      <c r="M354" s="12">
        <f>IF(OR(A354="",N(L354)=0),"",K354/L354)</f>
      </c>
      <c r="N354" s="12">
        <f>IF(A354="","",N(H354)+N(I354)+N(J354))</f>
      </c>
      <c r="O354" s="12">
        <f>IF(A354="","",K354-N354)</f>
      </c>
      <c r="P354" s="12">
        <f>IF(OR(A354="",N(L354)=0),"",O354/L354)</f>
      </c>
      <c r="Q354" s="13">
        <f>IF(A354="","",MONTH(A354))</f>
      </c>
      <c r="R354" s="13">
        <f>IF(A354="","",YEAR(A354))</f>
      </c>
    </row>
    <row r="355" spans="1:18" x14ac:dyDescent="0.25">
      <c r="A355" s="10"/>
      <c r="B355" s="9"/>
      <c r="C355" s="9"/>
      <c r="D355" s="9"/>
      <c r="E355" s="9"/>
      <c r="F355" s="11"/>
      <c r="G355" s="11"/>
      <c r="H355" s="11"/>
      <c r="I355" s="11"/>
      <c r="J355" s="11"/>
      <c r="K355" s="12">
        <f>IF(A355="","",N(F355)+N(G355))</f>
      </c>
      <c r="L355" s="13">
        <f>IF(A355="","",N(D355)+N(E355))</f>
      </c>
      <c r="M355" s="12">
        <f>IF(OR(A355="",N(L355)=0),"",K355/L355)</f>
      </c>
      <c r="N355" s="12">
        <f>IF(A355="","",N(H355)+N(I355)+N(J355))</f>
      </c>
      <c r="O355" s="12">
        <f>IF(A355="","",K355-N355)</f>
      </c>
      <c r="P355" s="12">
        <f>IF(OR(A355="",N(L355)=0),"",O355/L355)</f>
      </c>
      <c r="Q355" s="13">
        <f>IF(A355="","",MONTH(A355))</f>
      </c>
      <c r="R355" s="13">
        <f>IF(A355="","",YEAR(A355))</f>
      </c>
    </row>
    <row r="356" spans="1:18" x14ac:dyDescent="0.25">
      <c r="A356" s="10"/>
      <c r="B356" s="9"/>
      <c r="C356" s="9"/>
      <c r="D356" s="9"/>
      <c r="E356" s="9"/>
      <c r="F356" s="11"/>
      <c r="G356" s="11"/>
      <c r="H356" s="11"/>
      <c r="I356" s="11"/>
      <c r="J356" s="11"/>
      <c r="K356" s="12">
        <f>IF(A356="","",N(F356)+N(G356))</f>
      </c>
      <c r="L356" s="13">
        <f>IF(A356="","",N(D356)+N(E356))</f>
      </c>
      <c r="M356" s="12">
        <f>IF(OR(A356="",N(L356)=0),"",K356/L356)</f>
      </c>
      <c r="N356" s="12">
        <f>IF(A356="","",N(H356)+N(I356)+N(J356))</f>
      </c>
      <c r="O356" s="12">
        <f>IF(A356="","",K356-N356)</f>
      </c>
      <c r="P356" s="12">
        <f>IF(OR(A356="",N(L356)=0),"",O356/L356)</f>
      </c>
      <c r="Q356" s="13">
        <f>IF(A356="","",MONTH(A356))</f>
      </c>
      <c r="R356" s="13">
        <f>IF(A356="","",YEAR(A356))</f>
      </c>
    </row>
    <row r="357" spans="1:18" x14ac:dyDescent="0.25">
      <c r="A357" s="10"/>
      <c r="B357" s="9"/>
      <c r="C357" s="9"/>
      <c r="D357" s="9"/>
      <c r="E357" s="9"/>
      <c r="F357" s="11"/>
      <c r="G357" s="11"/>
      <c r="H357" s="11"/>
      <c r="I357" s="11"/>
      <c r="J357" s="11"/>
      <c r="K357" s="12">
        <f>IF(A357="","",N(F357)+N(G357))</f>
      </c>
      <c r="L357" s="13">
        <f>IF(A357="","",N(D357)+N(E357))</f>
      </c>
      <c r="M357" s="12">
        <f>IF(OR(A357="",N(L357)=0),"",K357/L357)</f>
      </c>
      <c r="N357" s="12">
        <f>IF(A357="","",N(H357)+N(I357)+N(J357))</f>
      </c>
      <c r="O357" s="12">
        <f>IF(A357="","",K357-N357)</f>
      </c>
      <c r="P357" s="12">
        <f>IF(OR(A357="",N(L357)=0),"",O357/L357)</f>
      </c>
      <c r="Q357" s="13">
        <f>IF(A357="","",MONTH(A357))</f>
      </c>
      <c r="R357" s="13">
        <f>IF(A357="","",YEAR(A357))</f>
      </c>
    </row>
    <row r="358" spans="1:18" x14ac:dyDescent="0.25">
      <c r="A358" s="10"/>
      <c r="B358" s="9"/>
      <c r="C358" s="9"/>
      <c r="D358" s="9"/>
      <c r="E358" s="9"/>
      <c r="F358" s="11"/>
      <c r="G358" s="11"/>
      <c r="H358" s="11"/>
      <c r="I358" s="11"/>
      <c r="J358" s="11"/>
      <c r="K358" s="12">
        <f>IF(A358="","",N(F358)+N(G358))</f>
      </c>
      <c r="L358" s="13">
        <f>IF(A358="","",N(D358)+N(E358))</f>
      </c>
      <c r="M358" s="12">
        <f>IF(OR(A358="",N(L358)=0),"",K358/L358)</f>
      </c>
      <c r="N358" s="12">
        <f>IF(A358="","",N(H358)+N(I358)+N(J358))</f>
      </c>
      <c r="O358" s="12">
        <f>IF(A358="","",K358-N358)</f>
      </c>
      <c r="P358" s="12">
        <f>IF(OR(A358="",N(L358)=0),"",O358/L358)</f>
      </c>
      <c r="Q358" s="13">
        <f>IF(A358="","",MONTH(A358))</f>
      </c>
      <c r="R358" s="13">
        <f>IF(A358="","",YEAR(A358))</f>
      </c>
    </row>
    <row r="359" spans="1:18" x14ac:dyDescent="0.25">
      <c r="A359" s="10"/>
      <c r="B359" s="9"/>
      <c r="C359" s="9"/>
      <c r="D359" s="9"/>
      <c r="E359" s="9"/>
      <c r="F359" s="11"/>
      <c r="G359" s="11"/>
      <c r="H359" s="11"/>
      <c r="I359" s="11"/>
      <c r="J359" s="11"/>
      <c r="K359" s="12">
        <f>IF(A359="","",N(F359)+N(G359))</f>
      </c>
      <c r="L359" s="13">
        <f>IF(A359="","",N(D359)+N(E359))</f>
      </c>
      <c r="M359" s="12">
        <f>IF(OR(A359="",N(L359)=0),"",K359/L359)</f>
      </c>
      <c r="N359" s="12">
        <f>IF(A359="","",N(H359)+N(I359)+N(J359))</f>
      </c>
      <c r="O359" s="12">
        <f>IF(A359="","",K359-N359)</f>
      </c>
      <c r="P359" s="12">
        <f>IF(OR(A359="",N(L359)=0),"",O359/L359)</f>
      </c>
      <c r="Q359" s="13">
        <f>IF(A359="","",MONTH(A359))</f>
      </c>
      <c r="R359" s="13">
        <f>IF(A359="","",YEAR(A359))</f>
      </c>
    </row>
    <row r="360" spans="1:18" x14ac:dyDescent="0.25">
      <c r="A360" s="10"/>
      <c r="B360" s="9"/>
      <c r="C360" s="9"/>
      <c r="D360" s="9"/>
      <c r="E360" s="9"/>
      <c r="F360" s="11"/>
      <c r="G360" s="11"/>
      <c r="H360" s="11"/>
      <c r="I360" s="11"/>
      <c r="J360" s="11"/>
      <c r="K360" s="12">
        <f>IF(A360="","",N(F360)+N(G360))</f>
      </c>
      <c r="L360" s="13">
        <f>IF(A360="","",N(D360)+N(E360))</f>
      </c>
      <c r="M360" s="12">
        <f>IF(OR(A360="",N(L360)=0),"",K360/L360)</f>
      </c>
      <c r="N360" s="12">
        <f>IF(A360="","",N(H360)+N(I360)+N(J360))</f>
      </c>
      <c r="O360" s="12">
        <f>IF(A360="","",K360-N360)</f>
      </c>
      <c r="P360" s="12">
        <f>IF(OR(A360="",N(L360)=0),"",O360/L360)</f>
      </c>
      <c r="Q360" s="13">
        <f>IF(A360="","",MONTH(A360))</f>
      </c>
      <c r="R360" s="13">
        <f>IF(A360="","",YEAR(A360))</f>
      </c>
    </row>
    <row r="361" spans="1:18" x14ac:dyDescent="0.25">
      <c r="A361" s="10"/>
      <c r="B361" s="9"/>
      <c r="C361" s="9"/>
      <c r="D361" s="9"/>
      <c r="E361" s="9"/>
      <c r="F361" s="11"/>
      <c r="G361" s="11"/>
      <c r="H361" s="11"/>
      <c r="I361" s="11"/>
      <c r="J361" s="11"/>
      <c r="K361" s="12">
        <f>IF(A361="","",N(F361)+N(G361))</f>
      </c>
      <c r="L361" s="13">
        <f>IF(A361="","",N(D361)+N(E361))</f>
      </c>
      <c r="M361" s="12">
        <f>IF(OR(A361="",N(L361)=0),"",K361/L361)</f>
      </c>
      <c r="N361" s="12">
        <f>IF(A361="","",N(H361)+N(I361)+N(J361))</f>
      </c>
      <c r="O361" s="12">
        <f>IF(A361="","",K361-N361)</f>
      </c>
      <c r="P361" s="12">
        <f>IF(OR(A361="",N(L361)=0),"",O361/L361)</f>
      </c>
      <c r="Q361" s="13">
        <f>IF(A361="","",MONTH(A361))</f>
      </c>
      <c r="R361" s="13">
        <f>IF(A361="","",YEAR(A361))</f>
      </c>
    </row>
    <row r="362" spans="1:18" x14ac:dyDescent="0.25">
      <c r="A362" s="10"/>
      <c r="B362" s="9"/>
      <c r="C362" s="9"/>
      <c r="D362" s="9"/>
      <c r="E362" s="9"/>
      <c r="F362" s="11"/>
      <c r="G362" s="11"/>
      <c r="H362" s="11"/>
      <c r="I362" s="11"/>
      <c r="J362" s="11"/>
      <c r="K362" s="12">
        <f>IF(A362="","",N(F362)+N(G362))</f>
      </c>
      <c r="L362" s="13">
        <f>IF(A362="","",N(D362)+N(E362))</f>
      </c>
      <c r="M362" s="12">
        <f>IF(OR(A362="",N(L362)=0),"",K362/L362)</f>
      </c>
      <c r="N362" s="12">
        <f>IF(A362="","",N(H362)+N(I362)+N(J362))</f>
      </c>
      <c r="O362" s="12">
        <f>IF(A362="","",K362-N362)</f>
      </c>
      <c r="P362" s="12">
        <f>IF(OR(A362="",N(L362)=0),"",O362/L362)</f>
      </c>
      <c r="Q362" s="13">
        <f>IF(A362="","",MONTH(A362))</f>
      </c>
      <c r="R362" s="13">
        <f>IF(A362="","",YEAR(A362))</f>
      </c>
    </row>
    <row r="363" spans="1:18" x14ac:dyDescent="0.25">
      <c r="A363" s="10"/>
      <c r="B363" s="9"/>
      <c r="C363" s="9"/>
      <c r="D363" s="9"/>
      <c r="E363" s="9"/>
      <c r="F363" s="11"/>
      <c r="G363" s="11"/>
      <c r="H363" s="11"/>
      <c r="I363" s="11"/>
      <c r="J363" s="11"/>
      <c r="K363" s="12">
        <f>IF(A363="","",N(F363)+N(G363))</f>
      </c>
      <c r="L363" s="13">
        <f>IF(A363="","",N(D363)+N(E363))</f>
      </c>
      <c r="M363" s="12">
        <f>IF(OR(A363="",N(L363)=0),"",K363/L363)</f>
      </c>
      <c r="N363" s="12">
        <f>IF(A363="","",N(H363)+N(I363)+N(J363))</f>
      </c>
      <c r="O363" s="12">
        <f>IF(A363="","",K363-N363)</f>
      </c>
      <c r="P363" s="12">
        <f>IF(OR(A363="",N(L363)=0),"",O363/L363)</f>
      </c>
      <c r="Q363" s="13">
        <f>IF(A363="","",MONTH(A363))</f>
      </c>
      <c r="R363" s="13">
        <f>IF(A363="","",YEAR(A363))</f>
      </c>
    </row>
    <row r="364" spans="1:18" x14ac:dyDescent="0.25">
      <c r="A364" s="10"/>
      <c r="B364" s="9"/>
      <c r="C364" s="9"/>
      <c r="D364" s="9"/>
      <c r="E364" s="9"/>
      <c r="F364" s="11"/>
      <c r="G364" s="11"/>
      <c r="H364" s="11"/>
      <c r="I364" s="11"/>
      <c r="J364" s="11"/>
      <c r="K364" s="12">
        <f>IF(A364="","",N(F364)+N(G364))</f>
      </c>
      <c r="L364" s="13">
        <f>IF(A364="","",N(D364)+N(E364))</f>
      </c>
      <c r="M364" s="12">
        <f>IF(OR(A364="",N(L364)=0),"",K364/L364)</f>
      </c>
      <c r="N364" s="12">
        <f>IF(A364="","",N(H364)+N(I364)+N(J364))</f>
      </c>
      <c r="O364" s="12">
        <f>IF(A364="","",K364-N364)</f>
      </c>
      <c r="P364" s="12">
        <f>IF(OR(A364="",N(L364)=0),"",O364/L364)</f>
      </c>
      <c r="Q364" s="13">
        <f>IF(A364="","",MONTH(A364))</f>
      </c>
      <c r="R364" s="13">
        <f>IF(A364="","",YEAR(A364))</f>
      </c>
    </row>
    <row r="365" spans="1:18" x14ac:dyDescent="0.25">
      <c r="A365" s="10"/>
      <c r="B365" s="9"/>
      <c r="C365" s="9"/>
      <c r="D365" s="9"/>
      <c r="E365" s="9"/>
      <c r="F365" s="11"/>
      <c r="G365" s="11"/>
      <c r="H365" s="11"/>
      <c r="I365" s="11"/>
      <c r="J365" s="11"/>
      <c r="K365" s="12">
        <f>IF(A365="","",N(F365)+N(G365))</f>
      </c>
      <c r="L365" s="13">
        <f>IF(A365="","",N(D365)+N(E365))</f>
      </c>
      <c r="M365" s="12">
        <f>IF(OR(A365="",N(L365)=0),"",K365/L365)</f>
      </c>
      <c r="N365" s="12">
        <f>IF(A365="","",N(H365)+N(I365)+N(J365))</f>
      </c>
      <c r="O365" s="12">
        <f>IF(A365="","",K365-N365)</f>
      </c>
      <c r="P365" s="12">
        <f>IF(OR(A365="",N(L365)=0),"",O365/L365)</f>
      </c>
      <c r="Q365" s="13">
        <f>IF(A365="","",MONTH(A365))</f>
      </c>
      <c r="R365" s="13">
        <f>IF(A365="","",YEAR(A365))</f>
      </c>
    </row>
    <row r="366" spans="1:18" x14ac:dyDescent="0.25">
      <c r="A366" s="10"/>
      <c r="B366" s="9"/>
      <c r="C366" s="9"/>
      <c r="D366" s="9"/>
      <c r="E366" s="9"/>
      <c r="F366" s="11"/>
      <c r="G366" s="11"/>
      <c r="H366" s="11"/>
      <c r="I366" s="11"/>
      <c r="J366" s="11"/>
      <c r="K366" s="12">
        <f>IF(A366="","",N(F366)+N(G366))</f>
      </c>
      <c r="L366" s="13">
        <f>IF(A366="","",N(D366)+N(E366))</f>
      </c>
      <c r="M366" s="12">
        <f>IF(OR(A366="",N(L366)=0),"",K366/L366)</f>
      </c>
      <c r="N366" s="12">
        <f>IF(A366="","",N(H366)+N(I366)+N(J366))</f>
      </c>
      <c r="O366" s="12">
        <f>IF(A366="","",K366-N366)</f>
      </c>
      <c r="P366" s="12">
        <f>IF(OR(A366="",N(L366)=0),"",O366/L366)</f>
      </c>
      <c r="Q366" s="13">
        <f>IF(A366="","",MONTH(A366))</f>
      </c>
      <c r="R366" s="13">
        <f>IF(A366="","",YEAR(A366))</f>
      </c>
    </row>
    <row r="367" spans="1:18" x14ac:dyDescent="0.25">
      <c r="A367" s="10"/>
      <c r="B367" s="9"/>
      <c r="C367" s="9"/>
      <c r="D367" s="9"/>
      <c r="E367" s="9"/>
      <c r="F367" s="11"/>
      <c r="G367" s="11"/>
      <c r="H367" s="11"/>
      <c r="I367" s="11"/>
      <c r="J367" s="11"/>
      <c r="K367" s="12">
        <f>IF(A367="","",N(F367)+N(G367))</f>
      </c>
      <c r="L367" s="13">
        <f>IF(A367="","",N(D367)+N(E367))</f>
      </c>
      <c r="M367" s="12">
        <f>IF(OR(A367="",N(L367)=0),"",K367/L367)</f>
      </c>
      <c r="N367" s="12">
        <f>IF(A367="","",N(H367)+N(I367)+N(J367))</f>
      </c>
      <c r="O367" s="12">
        <f>IF(A367="","",K367-N367)</f>
      </c>
      <c r="P367" s="12">
        <f>IF(OR(A367="",N(L367)=0),"",O367/L367)</f>
      </c>
      <c r="Q367" s="13">
        <f>IF(A367="","",MONTH(A367))</f>
      </c>
      <c r="R367" s="13">
        <f>IF(A367="","",YEAR(A367))</f>
      </c>
    </row>
    <row r="368" spans="1:18" x14ac:dyDescent="0.25">
      <c r="A368" s="10"/>
      <c r="B368" s="9"/>
      <c r="C368" s="9"/>
      <c r="D368" s="9"/>
      <c r="E368" s="9"/>
      <c r="F368" s="11"/>
      <c r="G368" s="11"/>
      <c r="H368" s="11"/>
      <c r="I368" s="11"/>
      <c r="J368" s="11"/>
      <c r="K368" s="12">
        <f>IF(A368="","",N(F368)+N(G368))</f>
      </c>
      <c r="L368" s="13">
        <f>IF(A368="","",N(D368)+N(E368))</f>
      </c>
      <c r="M368" s="12">
        <f>IF(OR(A368="",N(L368)=0),"",K368/L368)</f>
      </c>
      <c r="N368" s="12">
        <f>IF(A368="","",N(H368)+N(I368)+N(J368))</f>
      </c>
      <c r="O368" s="12">
        <f>IF(A368="","",K368-N368)</f>
      </c>
      <c r="P368" s="12">
        <f>IF(OR(A368="",N(L368)=0),"",O368/L368)</f>
      </c>
      <c r="Q368" s="13">
        <f>IF(A368="","",MONTH(A368))</f>
      </c>
      <c r="R368" s="13">
        <f>IF(A368="","",YEAR(A368))</f>
      </c>
    </row>
    <row r="369" spans="1:18" x14ac:dyDescent="0.25">
      <c r="A369" s="10"/>
      <c r="B369" s="9"/>
      <c r="C369" s="9"/>
      <c r="D369" s="9"/>
      <c r="E369" s="9"/>
      <c r="F369" s="11"/>
      <c r="G369" s="11"/>
      <c r="H369" s="11"/>
      <c r="I369" s="11"/>
      <c r="J369" s="11"/>
      <c r="K369" s="12">
        <f>IF(A369="","",N(F369)+N(G369))</f>
      </c>
      <c r="L369" s="13">
        <f>IF(A369="","",N(D369)+N(E369))</f>
      </c>
      <c r="M369" s="12">
        <f>IF(OR(A369="",N(L369)=0),"",K369/L369)</f>
      </c>
      <c r="N369" s="12">
        <f>IF(A369="","",N(H369)+N(I369)+N(J369))</f>
      </c>
      <c r="O369" s="12">
        <f>IF(A369="","",K369-N369)</f>
      </c>
      <c r="P369" s="12">
        <f>IF(OR(A369="",N(L369)=0),"",O369/L369)</f>
      </c>
      <c r="Q369" s="13">
        <f>IF(A369="","",MONTH(A369))</f>
      </c>
      <c r="R369" s="13">
        <f>IF(A369="","",YEAR(A369))</f>
      </c>
    </row>
    <row r="370" spans="1:18" x14ac:dyDescent="0.25">
      <c r="A370" s="10"/>
      <c r="B370" s="9"/>
      <c r="C370" s="9"/>
      <c r="D370" s="9"/>
      <c r="E370" s="9"/>
      <c r="F370" s="11"/>
      <c r="G370" s="11"/>
      <c r="H370" s="11"/>
      <c r="I370" s="11"/>
      <c r="J370" s="11"/>
      <c r="K370" s="12">
        <f>IF(A370="","",N(F370)+N(G370))</f>
      </c>
      <c r="L370" s="13">
        <f>IF(A370="","",N(D370)+N(E370))</f>
      </c>
      <c r="M370" s="12">
        <f>IF(OR(A370="",N(L370)=0),"",K370/L370)</f>
      </c>
      <c r="N370" s="12">
        <f>IF(A370="","",N(H370)+N(I370)+N(J370))</f>
      </c>
      <c r="O370" s="12">
        <f>IF(A370="","",K370-N370)</f>
      </c>
      <c r="P370" s="12">
        <f>IF(OR(A370="",N(L370)=0),"",O370/L370)</f>
      </c>
      <c r="Q370" s="13">
        <f>IF(A370="","",MONTH(A370))</f>
      </c>
      <c r="R370" s="13">
        <f>IF(A370="","",YEAR(A370))</f>
      </c>
    </row>
    <row r="371" spans="1:18" x14ac:dyDescent="0.25">
      <c r="A371" s="10"/>
      <c r="B371" s="9"/>
      <c r="C371" s="9"/>
      <c r="D371" s="9"/>
      <c r="E371" s="9"/>
      <c r="F371" s="11"/>
      <c r="G371" s="11"/>
      <c r="H371" s="11"/>
      <c r="I371" s="11"/>
      <c r="J371" s="11"/>
      <c r="K371" s="12">
        <f>IF(A371="","",N(F371)+N(G371))</f>
      </c>
      <c r="L371" s="13">
        <f>IF(A371="","",N(D371)+N(E371))</f>
      </c>
      <c r="M371" s="12">
        <f>IF(OR(A371="",N(L371)=0),"",K371/L371)</f>
      </c>
      <c r="N371" s="12">
        <f>IF(A371="","",N(H371)+N(I371)+N(J371))</f>
      </c>
      <c r="O371" s="12">
        <f>IF(A371="","",K371-N371)</f>
      </c>
      <c r="P371" s="12">
        <f>IF(OR(A371="",N(L371)=0),"",O371/L371)</f>
      </c>
      <c r="Q371" s="13">
        <f>IF(A371="","",MONTH(A371))</f>
      </c>
      <c r="R371" s="13">
        <f>IF(A371="","",YEAR(A371))</f>
      </c>
    </row>
    <row r="372" spans="1:18" x14ac:dyDescent="0.25">
      <c r="A372" s="10"/>
      <c r="B372" s="9"/>
      <c r="C372" s="9"/>
      <c r="D372" s="9"/>
      <c r="E372" s="9"/>
      <c r="F372" s="11"/>
      <c r="G372" s="11"/>
      <c r="H372" s="11"/>
      <c r="I372" s="11"/>
      <c r="J372" s="11"/>
      <c r="K372" s="12">
        <f>IF(A372="","",N(F372)+N(G372))</f>
      </c>
      <c r="L372" s="13">
        <f>IF(A372="","",N(D372)+N(E372))</f>
      </c>
      <c r="M372" s="12">
        <f>IF(OR(A372="",N(L372)=0),"",K372/L372)</f>
      </c>
      <c r="N372" s="12">
        <f>IF(A372="","",N(H372)+N(I372)+N(J372))</f>
      </c>
      <c r="O372" s="12">
        <f>IF(A372="","",K372-N372)</f>
      </c>
      <c r="P372" s="12">
        <f>IF(OR(A372="",N(L372)=0),"",O372/L372)</f>
      </c>
      <c r="Q372" s="13">
        <f>IF(A372="","",MONTH(A372))</f>
      </c>
      <c r="R372" s="13">
        <f>IF(A372="","",YEAR(A372))</f>
      </c>
    </row>
    <row r="373" spans="1:18" x14ac:dyDescent="0.25">
      <c r="A373" s="10"/>
      <c r="B373" s="9"/>
      <c r="C373" s="9"/>
      <c r="D373" s="9"/>
      <c r="E373" s="9"/>
      <c r="F373" s="11"/>
      <c r="G373" s="11"/>
      <c r="H373" s="11"/>
      <c r="I373" s="11"/>
      <c r="J373" s="11"/>
      <c r="K373" s="12">
        <f>IF(A373="","",N(F373)+N(G373))</f>
      </c>
      <c r="L373" s="13">
        <f>IF(A373="","",N(D373)+N(E373))</f>
      </c>
      <c r="M373" s="12">
        <f>IF(OR(A373="",N(L373)=0),"",K373/L373)</f>
      </c>
      <c r="N373" s="12">
        <f>IF(A373="","",N(H373)+N(I373)+N(J373))</f>
      </c>
      <c r="O373" s="12">
        <f>IF(A373="","",K373-N373)</f>
      </c>
      <c r="P373" s="12">
        <f>IF(OR(A373="",N(L373)=0),"",O373/L373)</f>
      </c>
      <c r="Q373" s="13">
        <f>IF(A373="","",MONTH(A373))</f>
      </c>
      <c r="R373" s="13">
        <f>IF(A373="","",YEAR(A373))</f>
      </c>
    </row>
    <row r="374" spans="1:18" x14ac:dyDescent="0.25">
      <c r="A374" s="10"/>
      <c r="B374" s="9"/>
      <c r="C374" s="9"/>
      <c r="D374" s="9"/>
      <c r="E374" s="9"/>
      <c r="F374" s="11"/>
      <c r="G374" s="11"/>
      <c r="H374" s="11"/>
      <c r="I374" s="11"/>
      <c r="J374" s="11"/>
      <c r="K374" s="12">
        <f>IF(A374="","",N(F374)+N(G374))</f>
      </c>
      <c r="L374" s="13">
        <f>IF(A374="","",N(D374)+N(E374))</f>
      </c>
      <c r="M374" s="12">
        <f>IF(OR(A374="",N(L374)=0),"",K374/L374)</f>
      </c>
      <c r="N374" s="12">
        <f>IF(A374="","",N(H374)+N(I374)+N(J374))</f>
      </c>
      <c r="O374" s="12">
        <f>IF(A374="","",K374-N374)</f>
      </c>
      <c r="P374" s="12">
        <f>IF(OR(A374="",N(L374)=0),"",O374/L374)</f>
      </c>
      <c r="Q374" s="13">
        <f>IF(A374="","",MONTH(A374))</f>
      </c>
      <c r="R374" s="13">
        <f>IF(A374="","",YEAR(A374))</f>
      </c>
    </row>
    <row r="375" spans="1:18" x14ac:dyDescent="0.25">
      <c r="A375" s="10"/>
      <c r="B375" s="9"/>
      <c r="C375" s="9"/>
      <c r="D375" s="9"/>
      <c r="E375" s="9"/>
      <c r="F375" s="11"/>
      <c r="G375" s="11"/>
      <c r="H375" s="11"/>
      <c r="I375" s="11"/>
      <c r="J375" s="11"/>
      <c r="K375" s="12">
        <f>IF(A375="","",N(F375)+N(G375))</f>
      </c>
      <c r="L375" s="13">
        <f>IF(A375="","",N(D375)+N(E375))</f>
      </c>
      <c r="M375" s="12">
        <f>IF(OR(A375="",N(L375)=0),"",K375/L375)</f>
      </c>
      <c r="N375" s="12">
        <f>IF(A375="","",N(H375)+N(I375)+N(J375))</f>
      </c>
      <c r="O375" s="12">
        <f>IF(A375="","",K375-N375)</f>
      </c>
      <c r="P375" s="12">
        <f>IF(OR(A375="",N(L375)=0),"",O375/L375)</f>
      </c>
      <c r="Q375" s="13">
        <f>IF(A375="","",MONTH(A375))</f>
      </c>
      <c r="R375" s="13">
        <f>IF(A375="","",YEAR(A375))</f>
      </c>
    </row>
    <row r="376" spans="1:18" x14ac:dyDescent="0.25">
      <c r="A376" s="10"/>
      <c r="B376" s="9"/>
      <c r="C376" s="9"/>
      <c r="D376" s="9"/>
      <c r="E376" s="9"/>
      <c r="F376" s="11"/>
      <c r="G376" s="11"/>
      <c r="H376" s="11"/>
      <c r="I376" s="11"/>
      <c r="J376" s="11"/>
      <c r="K376" s="12">
        <f>IF(A376="","",N(F376)+N(G376))</f>
      </c>
      <c r="L376" s="13">
        <f>IF(A376="","",N(D376)+N(E376))</f>
      </c>
      <c r="M376" s="12">
        <f>IF(OR(A376="",N(L376)=0),"",K376/L376)</f>
      </c>
      <c r="N376" s="12">
        <f>IF(A376="","",N(H376)+N(I376)+N(J376))</f>
      </c>
      <c r="O376" s="12">
        <f>IF(A376="","",K376-N376)</f>
      </c>
      <c r="P376" s="12">
        <f>IF(OR(A376="",N(L376)=0),"",O376/L376)</f>
      </c>
      <c r="Q376" s="13">
        <f>IF(A376="","",MONTH(A376))</f>
      </c>
      <c r="R376" s="13">
        <f>IF(A376="","",YEAR(A376))</f>
      </c>
    </row>
    <row r="377" spans="1:18" x14ac:dyDescent="0.25">
      <c r="A377" s="10"/>
      <c r="B377" s="9"/>
      <c r="C377" s="9"/>
      <c r="D377" s="9"/>
      <c r="E377" s="9"/>
      <c r="F377" s="11"/>
      <c r="G377" s="11"/>
      <c r="H377" s="11"/>
      <c r="I377" s="11"/>
      <c r="J377" s="11"/>
      <c r="K377" s="12">
        <f>IF(A377="","",N(F377)+N(G377))</f>
      </c>
      <c r="L377" s="13">
        <f>IF(A377="","",N(D377)+N(E377))</f>
      </c>
      <c r="M377" s="12">
        <f>IF(OR(A377="",N(L377)=0),"",K377/L377)</f>
      </c>
      <c r="N377" s="12">
        <f>IF(A377="","",N(H377)+N(I377)+N(J377))</f>
      </c>
      <c r="O377" s="12">
        <f>IF(A377="","",K377-N377)</f>
      </c>
      <c r="P377" s="12">
        <f>IF(OR(A377="",N(L377)=0),"",O377/L377)</f>
      </c>
      <c r="Q377" s="13">
        <f>IF(A377="","",MONTH(A377))</f>
      </c>
      <c r="R377" s="13">
        <f>IF(A377="","",YEAR(A377))</f>
      </c>
    </row>
    <row r="378" spans="1:18" x14ac:dyDescent="0.25">
      <c r="A378" s="10"/>
      <c r="B378" s="9"/>
      <c r="C378" s="9"/>
      <c r="D378" s="9"/>
      <c r="E378" s="9"/>
      <c r="F378" s="11"/>
      <c r="G378" s="11"/>
      <c r="H378" s="11"/>
      <c r="I378" s="11"/>
      <c r="J378" s="11"/>
      <c r="K378" s="12">
        <f>IF(A378="","",N(F378)+N(G378))</f>
      </c>
      <c r="L378" s="13">
        <f>IF(A378="","",N(D378)+N(E378))</f>
      </c>
      <c r="M378" s="12">
        <f>IF(OR(A378="",N(L378)=0),"",K378/L378)</f>
      </c>
      <c r="N378" s="12">
        <f>IF(A378="","",N(H378)+N(I378)+N(J378))</f>
      </c>
      <c r="O378" s="12">
        <f>IF(A378="","",K378-N378)</f>
      </c>
      <c r="P378" s="12">
        <f>IF(OR(A378="",N(L378)=0),"",O378/L378)</f>
      </c>
      <c r="Q378" s="13">
        <f>IF(A378="","",MONTH(A378))</f>
      </c>
      <c r="R378" s="13">
        <f>IF(A378="","",YEAR(A378))</f>
      </c>
    </row>
    <row r="379" spans="1:18" x14ac:dyDescent="0.25">
      <c r="A379" s="10"/>
      <c r="B379" s="9"/>
      <c r="C379" s="9"/>
      <c r="D379" s="9"/>
      <c r="E379" s="9"/>
      <c r="F379" s="11"/>
      <c r="G379" s="11"/>
      <c r="H379" s="11"/>
      <c r="I379" s="11"/>
      <c r="J379" s="11"/>
      <c r="K379" s="12">
        <f>IF(A379="","",N(F379)+N(G379))</f>
      </c>
      <c r="L379" s="13">
        <f>IF(A379="","",N(D379)+N(E379))</f>
      </c>
      <c r="M379" s="12">
        <f>IF(OR(A379="",N(L379)=0),"",K379/L379)</f>
      </c>
      <c r="N379" s="12">
        <f>IF(A379="","",N(H379)+N(I379)+N(J379))</f>
      </c>
      <c r="O379" s="12">
        <f>IF(A379="","",K379-N379)</f>
      </c>
      <c r="P379" s="12">
        <f>IF(OR(A379="",N(L379)=0),"",O379/L379)</f>
      </c>
      <c r="Q379" s="13">
        <f>IF(A379="","",MONTH(A379))</f>
      </c>
      <c r="R379" s="13">
        <f>IF(A379="","",YEAR(A379))</f>
      </c>
    </row>
    <row r="380" spans="1:18" x14ac:dyDescent="0.25">
      <c r="A380" s="10"/>
      <c r="B380" s="9"/>
      <c r="C380" s="9"/>
      <c r="D380" s="9"/>
      <c r="E380" s="9"/>
      <c r="F380" s="11"/>
      <c r="G380" s="11"/>
      <c r="H380" s="11"/>
      <c r="I380" s="11"/>
      <c r="J380" s="11"/>
      <c r="K380" s="12">
        <f>IF(A380="","",N(F380)+N(G380))</f>
      </c>
      <c r="L380" s="13">
        <f>IF(A380="","",N(D380)+N(E380))</f>
      </c>
      <c r="M380" s="12">
        <f>IF(OR(A380="",N(L380)=0),"",K380/L380)</f>
      </c>
      <c r="N380" s="12">
        <f>IF(A380="","",N(H380)+N(I380)+N(J380))</f>
      </c>
      <c r="O380" s="12">
        <f>IF(A380="","",K380-N380)</f>
      </c>
      <c r="P380" s="12">
        <f>IF(OR(A380="",N(L380)=0),"",O380/L380)</f>
      </c>
      <c r="Q380" s="13">
        <f>IF(A380="","",MONTH(A380))</f>
      </c>
      <c r="R380" s="13">
        <f>IF(A380="","",YEAR(A380))</f>
      </c>
    </row>
    <row r="381" spans="1:18" x14ac:dyDescent="0.25">
      <c r="A381" s="10"/>
      <c r="B381" s="9"/>
      <c r="C381" s="9"/>
      <c r="D381" s="9"/>
      <c r="E381" s="9"/>
      <c r="F381" s="11"/>
      <c r="G381" s="11"/>
      <c r="H381" s="11"/>
      <c r="I381" s="11"/>
      <c r="J381" s="11"/>
      <c r="K381" s="12">
        <f>IF(A381="","",N(F381)+N(G381))</f>
      </c>
      <c r="L381" s="13">
        <f>IF(A381="","",N(D381)+N(E381))</f>
      </c>
      <c r="M381" s="12">
        <f>IF(OR(A381="",N(L381)=0),"",K381/L381)</f>
      </c>
      <c r="N381" s="12">
        <f>IF(A381="","",N(H381)+N(I381)+N(J381))</f>
      </c>
      <c r="O381" s="12">
        <f>IF(A381="","",K381-N381)</f>
      </c>
      <c r="P381" s="12">
        <f>IF(OR(A381="",N(L381)=0),"",O381/L381)</f>
      </c>
      <c r="Q381" s="13">
        <f>IF(A381="","",MONTH(A381))</f>
      </c>
      <c r="R381" s="13">
        <f>IF(A381="","",YEAR(A381))</f>
      </c>
    </row>
    <row r="382" spans="1:18" x14ac:dyDescent="0.25">
      <c r="A382" s="10"/>
      <c r="B382" s="9"/>
      <c r="C382" s="9"/>
      <c r="D382" s="9"/>
      <c r="E382" s="9"/>
      <c r="F382" s="11"/>
      <c r="G382" s="11"/>
      <c r="H382" s="11"/>
      <c r="I382" s="11"/>
      <c r="J382" s="11"/>
      <c r="K382" s="12">
        <f>IF(A382="","",N(F382)+N(G382))</f>
      </c>
      <c r="L382" s="13">
        <f>IF(A382="","",N(D382)+N(E382))</f>
      </c>
      <c r="M382" s="12">
        <f>IF(OR(A382="",N(L382)=0),"",K382/L382)</f>
      </c>
      <c r="N382" s="12">
        <f>IF(A382="","",N(H382)+N(I382)+N(J382))</f>
      </c>
      <c r="O382" s="12">
        <f>IF(A382="","",K382-N382)</f>
      </c>
      <c r="P382" s="12">
        <f>IF(OR(A382="",N(L382)=0),"",O382/L382)</f>
      </c>
      <c r="Q382" s="13">
        <f>IF(A382="","",MONTH(A382))</f>
      </c>
      <c r="R382" s="13">
        <f>IF(A382="","",YEAR(A382))</f>
      </c>
    </row>
    <row r="383" spans="1:18" x14ac:dyDescent="0.25">
      <c r="A383" s="10"/>
      <c r="B383" s="9"/>
      <c r="C383" s="9"/>
      <c r="D383" s="9"/>
      <c r="E383" s="9"/>
      <c r="F383" s="11"/>
      <c r="G383" s="11"/>
      <c r="H383" s="11"/>
      <c r="I383" s="11"/>
      <c r="J383" s="11"/>
      <c r="K383" s="12">
        <f>IF(A383="","",N(F383)+N(G383))</f>
      </c>
      <c r="L383" s="13">
        <f>IF(A383="","",N(D383)+N(E383))</f>
      </c>
      <c r="M383" s="12">
        <f>IF(OR(A383="",N(L383)=0),"",K383/L383)</f>
      </c>
      <c r="N383" s="12">
        <f>IF(A383="","",N(H383)+N(I383)+N(J383))</f>
      </c>
      <c r="O383" s="12">
        <f>IF(A383="","",K383-N383)</f>
      </c>
      <c r="P383" s="12">
        <f>IF(OR(A383="",N(L383)=0),"",O383/L383)</f>
      </c>
      <c r="Q383" s="13">
        <f>IF(A383="","",MONTH(A383))</f>
      </c>
      <c r="R383" s="13">
        <f>IF(A383="","",YEAR(A383))</f>
      </c>
    </row>
    <row r="384" spans="1:18" x14ac:dyDescent="0.25">
      <c r="A384" s="10"/>
      <c r="B384" s="9"/>
      <c r="C384" s="9"/>
      <c r="D384" s="9"/>
      <c r="E384" s="9"/>
      <c r="F384" s="11"/>
      <c r="G384" s="11"/>
      <c r="H384" s="11"/>
      <c r="I384" s="11"/>
      <c r="J384" s="11"/>
      <c r="K384" s="12">
        <f>IF(A384="","",N(F384)+N(G384))</f>
      </c>
      <c r="L384" s="13">
        <f>IF(A384="","",N(D384)+N(E384))</f>
      </c>
      <c r="M384" s="12">
        <f>IF(OR(A384="",N(L384)=0),"",K384/L384)</f>
      </c>
      <c r="N384" s="12">
        <f>IF(A384="","",N(H384)+N(I384)+N(J384))</f>
      </c>
      <c r="O384" s="12">
        <f>IF(A384="","",K384-N384)</f>
      </c>
      <c r="P384" s="12">
        <f>IF(OR(A384="",N(L384)=0),"",O384/L384)</f>
      </c>
      <c r="Q384" s="13">
        <f>IF(A384="","",MONTH(A384))</f>
      </c>
      <c r="R384" s="13">
        <f>IF(A384="","",YEAR(A384))</f>
      </c>
    </row>
    <row r="385" spans="1:18" x14ac:dyDescent="0.25">
      <c r="A385" s="10"/>
      <c r="B385" s="9"/>
      <c r="C385" s="9"/>
      <c r="D385" s="9"/>
      <c r="E385" s="9"/>
      <c r="F385" s="11"/>
      <c r="G385" s="11"/>
      <c r="H385" s="11"/>
      <c r="I385" s="11"/>
      <c r="J385" s="11"/>
      <c r="K385" s="12">
        <f>IF(A385="","",N(F385)+N(G385))</f>
      </c>
      <c r="L385" s="13">
        <f>IF(A385="","",N(D385)+N(E385))</f>
      </c>
      <c r="M385" s="12">
        <f>IF(OR(A385="",N(L385)=0),"",K385/L385)</f>
      </c>
      <c r="N385" s="12">
        <f>IF(A385="","",N(H385)+N(I385)+N(J385))</f>
      </c>
      <c r="O385" s="12">
        <f>IF(A385="","",K385-N385)</f>
      </c>
      <c r="P385" s="12">
        <f>IF(OR(A385="",N(L385)=0),"",O385/L385)</f>
      </c>
      <c r="Q385" s="13">
        <f>IF(A385="","",MONTH(A385))</f>
      </c>
      <c r="R385" s="13">
        <f>IF(A385="","",YEAR(A385))</f>
      </c>
    </row>
    <row r="386" spans="1:18" x14ac:dyDescent="0.25">
      <c r="A386" s="10"/>
      <c r="B386" s="9"/>
      <c r="C386" s="9"/>
      <c r="D386" s="9"/>
      <c r="E386" s="9"/>
      <c r="F386" s="11"/>
      <c r="G386" s="11"/>
      <c r="H386" s="11"/>
      <c r="I386" s="11"/>
      <c r="J386" s="11"/>
      <c r="K386" s="12">
        <f>IF(A386="","",N(F386)+N(G386))</f>
      </c>
      <c r="L386" s="13">
        <f>IF(A386="","",N(D386)+N(E386))</f>
      </c>
      <c r="M386" s="12">
        <f>IF(OR(A386="",N(L386)=0),"",K386/L386)</f>
      </c>
      <c r="N386" s="12">
        <f>IF(A386="","",N(H386)+N(I386)+N(J386))</f>
      </c>
      <c r="O386" s="12">
        <f>IF(A386="","",K386-N386)</f>
      </c>
      <c r="P386" s="12">
        <f>IF(OR(A386="",N(L386)=0),"",O386/L386)</f>
      </c>
      <c r="Q386" s="13">
        <f>IF(A386="","",MONTH(A386))</f>
      </c>
      <c r="R386" s="13">
        <f>IF(A386="","",YEAR(A386))</f>
      </c>
    </row>
    <row r="387" spans="1:18" x14ac:dyDescent="0.25">
      <c r="A387" s="10"/>
      <c r="B387" s="9"/>
      <c r="C387" s="9"/>
      <c r="D387" s="9"/>
      <c r="E387" s="9"/>
      <c r="F387" s="11"/>
      <c r="G387" s="11"/>
      <c r="H387" s="11"/>
      <c r="I387" s="11"/>
      <c r="J387" s="11"/>
      <c r="K387" s="12">
        <f>IF(A387="","",N(F387)+N(G387))</f>
      </c>
      <c r="L387" s="13">
        <f>IF(A387="","",N(D387)+N(E387))</f>
      </c>
      <c r="M387" s="12">
        <f>IF(OR(A387="",N(L387)=0),"",K387/L387)</f>
      </c>
      <c r="N387" s="12">
        <f>IF(A387="","",N(H387)+N(I387)+N(J387))</f>
      </c>
      <c r="O387" s="12">
        <f>IF(A387="","",K387-N387)</f>
      </c>
      <c r="P387" s="12">
        <f>IF(OR(A387="",N(L387)=0),"",O387/L387)</f>
      </c>
      <c r="Q387" s="13">
        <f>IF(A387="","",MONTH(A387))</f>
      </c>
      <c r="R387" s="13">
        <f>IF(A387="","",YEAR(A387))</f>
      </c>
    </row>
    <row r="388" spans="1:18" x14ac:dyDescent="0.25">
      <c r="A388" s="10"/>
      <c r="B388" s="9"/>
      <c r="C388" s="9"/>
      <c r="D388" s="9"/>
      <c r="E388" s="9"/>
      <c r="F388" s="11"/>
      <c r="G388" s="11"/>
      <c r="H388" s="11"/>
      <c r="I388" s="11"/>
      <c r="J388" s="11"/>
      <c r="K388" s="12">
        <f>IF(A388="","",N(F388)+N(G388))</f>
      </c>
      <c r="L388" s="13">
        <f>IF(A388="","",N(D388)+N(E388))</f>
      </c>
      <c r="M388" s="12">
        <f>IF(OR(A388="",N(L388)=0),"",K388/L388)</f>
      </c>
      <c r="N388" s="12">
        <f>IF(A388="","",N(H388)+N(I388)+N(J388))</f>
      </c>
      <c r="O388" s="12">
        <f>IF(A388="","",K388-N388)</f>
      </c>
      <c r="P388" s="12">
        <f>IF(OR(A388="",N(L388)=0),"",O388/L388)</f>
      </c>
      <c r="Q388" s="13">
        <f>IF(A388="","",MONTH(A388))</f>
      </c>
      <c r="R388" s="13">
        <f>IF(A388="","",YEAR(A388))</f>
      </c>
    </row>
    <row r="389" spans="1:18" x14ac:dyDescent="0.25">
      <c r="A389" s="10"/>
      <c r="B389" s="9"/>
      <c r="C389" s="9"/>
      <c r="D389" s="9"/>
      <c r="E389" s="9"/>
      <c r="F389" s="11"/>
      <c r="G389" s="11"/>
      <c r="H389" s="11"/>
      <c r="I389" s="11"/>
      <c r="J389" s="11"/>
      <c r="K389" s="12">
        <f>IF(A389="","",N(F389)+N(G389))</f>
      </c>
      <c r="L389" s="13">
        <f>IF(A389="","",N(D389)+N(E389))</f>
      </c>
      <c r="M389" s="12">
        <f>IF(OR(A389="",N(L389)=0),"",K389/L389)</f>
      </c>
      <c r="N389" s="12">
        <f>IF(A389="","",N(H389)+N(I389)+N(J389))</f>
      </c>
      <c r="O389" s="12">
        <f>IF(A389="","",K389-N389)</f>
      </c>
      <c r="P389" s="12">
        <f>IF(OR(A389="",N(L389)=0),"",O389/L389)</f>
      </c>
      <c r="Q389" s="13">
        <f>IF(A389="","",MONTH(A389))</f>
      </c>
      <c r="R389" s="13">
        <f>IF(A389="","",YEAR(A389))</f>
      </c>
    </row>
    <row r="390" spans="1:18" x14ac:dyDescent="0.25">
      <c r="A390" s="10"/>
      <c r="B390" s="9"/>
      <c r="C390" s="9"/>
      <c r="D390" s="9"/>
      <c r="E390" s="9"/>
      <c r="F390" s="11"/>
      <c r="G390" s="11"/>
      <c r="H390" s="11"/>
      <c r="I390" s="11"/>
      <c r="J390" s="11"/>
      <c r="K390" s="12">
        <f>IF(A390="","",N(F390)+N(G390))</f>
      </c>
      <c r="L390" s="13">
        <f>IF(A390="","",N(D390)+N(E390))</f>
      </c>
      <c r="M390" s="12">
        <f>IF(OR(A390="",N(L390)=0),"",K390/L390)</f>
      </c>
      <c r="N390" s="12">
        <f>IF(A390="","",N(H390)+N(I390)+N(J390))</f>
      </c>
      <c r="O390" s="12">
        <f>IF(A390="","",K390-N390)</f>
      </c>
      <c r="P390" s="12">
        <f>IF(OR(A390="",N(L390)=0),"",O390/L390)</f>
      </c>
      <c r="Q390" s="13">
        <f>IF(A390="","",MONTH(A390))</f>
      </c>
      <c r="R390" s="13">
        <f>IF(A390="","",YEAR(A390))</f>
      </c>
    </row>
    <row r="391" spans="1:18" x14ac:dyDescent="0.25">
      <c r="A391" s="10"/>
      <c r="B391" s="9"/>
      <c r="C391" s="9"/>
      <c r="D391" s="9"/>
      <c r="E391" s="9"/>
      <c r="F391" s="11"/>
      <c r="G391" s="11"/>
      <c r="H391" s="11"/>
      <c r="I391" s="11"/>
      <c r="J391" s="11"/>
      <c r="K391" s="12">
        <f>IF(A391="","",N(F391)+N(G391))</f>
      </c>
      <c r="L391" s="13">
        <f>IF(A391="","",N(D391)+N(E391))</f>
      </c>
      <c r="M391" s="12">
        <f>IF(OR(A391="",N(L391)=0),"",K391/L391)</f>
      </c>
      <c r="N391" s="12">
        <f>IF(A391="","",N(H391)+N(I391)+N(J391))</f>
      </c>
      <c r="O391" s="12">
        <f>IF(A391="","",K391-N391)</f>
      </c>
      <c r="P391" s="12">
        <f>IF(OR(A391="",N(L391)=0),"",O391/L391)</f>
      </c>
      <c r="Q391" s="13">
        <f>IF(A391="","",MONTH(A391))</f>
      </c>
      <c r="R391" s="13">
        <f>IF(A391="","",YEAR(A391))</f>
      </c>
    </row>
    <row r="392" spans="1:18" x14ac:dyDescent="0.25">
      <c r="A392" s="10"/>
      <c r="B392" s="9"/>
      <c r="C392" s="9"/>
      <c r="D392" s="9"/>
      <c r="E392" s="9"/>
      <c r="F392" s="11"/>
      <c r="G392" s="11"/>
      <c r="H392" s="11"/>
      <c r="I392" s="11"/>
      <c r="J392" s="11"/>
      <c r="K392" s="12">
        <f>IF(A392="","",N(F392)+N(G392))</f>
      </c>
      <c r="L392" s="13">
        <f>IF(A392="","",N(D392)+N(E392))</f>
      </c>
      <c r="M392" s="12">
        <f>IF(OR(A392="",N(L392)=0),"",K392/L392)</f>
      </c>
      <c r="N392" s="12">
        <f>IF(A392="","",N(H392)+N(I392)+N(J392))</f>
      </c>
      <c r="O392" s="12">
        <f>IF(A392="","",K392-N392)</f>
      </c>
      <c r="P392" s="12">
        <f>IF(OR(A392="",N(L392)=0),"",O392/L392)</f>
      </c>
      <c r="Q392" s="13">
        <f>IF(A392="","",MONTH(A392))</f>
      </c>
      <c r="R392" s="13">
        <f>IF(A392="","",YEAR(A392))</f>
      </c>
    </row>
    <row r="393" spans="1:18" x14ac:dyDescent="0.25">
      <c r="A393" s="10"/>
      <c r="B393" s="9"/>
      <c r="C393" s="9"/>
      <c r="D393" s="9"/>
      <c r="E393" s="9"/>
      <c r="F393" s="11"/>
      <c r="G393" s="11"/>
      <c r="H393" s="11"/>
      <c r="I393" s="11"/>
      <c r="J393" s="11"/>
      <c r="K393" s="12">
        <f>IF(A393="","",N(F393)+N(G393))</f>
      </c>
      <c r="L393" s="13">
        <f>IF(A393="","",N(D393)+N(E393))</f>
      </c>
      <c r="M393" s="12">
        <f>IF(OR(A393="",N(L393)=0),"",K393/L393)</f>
      </c>
      <c r="N393" s="12">
        <f>IF(A393="","",N(H393)+N(I393)+N(J393))</f>
      </c>
      <c r="O393" s="12">
        <f>IF(A393="","",K393-N393)</f>
      </c>
      <c r="P393" s="12">
        <f>IF(OR(A393="",N(L393)=0),"",O393/L393)</f>
      </c>
      <c r="Q393" s="13">
        <f>IF(A393="","",MONTH(A393))</f>
      </c>
      <c r="R393" s="13">
        <f>IF(A393="","",YEAR(A393))</f>
      </c>
    </row>
    <row r="394" spans="1:18" x14ac:dyDescent="0.25">
      <c r="A394" s="10"/>
      <c r="B394" s="9"/>
      <c r="C394" s="9"/>
      <c r="D394" s="9"/>
      <c r="E394" s="9"/>
      <c r="F394" s="11"/>
      <c r="G394" s="11"/>
      <c r="H394" s="11"/>
      <c r="I394" s="11"/>
      <c r="J394" s="11"/>
      <c r="K394" s="12">
        <f>IF(A394="","",N(F394)+N(G394))</f>
      </c>
      <c r="L394" s="13">
        <f>IF(A394="","",N(D394)+N(E394))</f>
      </c>
      <c r="M394" s="12">
        <f>IF(OR(A394="",N(L394)=0),"",K394/L394)</f>
      </c>
      <c r="N394" s="12">
        <f>IF(A394="","",N(H394)+N(I394)+N(J394))</f>
      </c>
      <c r="O394" s="12">
        <f>IF(A394="","",K394-N394)</f>
      </c>
      <c r="P394" s="12">
        <f>IF(OR(A394="",N(L394)=0),"",O394/L394)</f>
      </c>
      <c r="Q394" s="13">
        <f>IF(A394="","",MONTH(A394))</f>
      </c>
      <c r="R394" s="13">
        <f>IF(A394="","",YEAR(A394))</f>
      </c>
    </row>
    <row r="395" spans="1:18" x14ac:dyDescent="0.25">
      <c r="A395" s="10"/>
      <c r="B395" s="9"/>
      <c r="C395" s="9"/>
      <c r="D395" s="9"/>
      <c r="E395" s="9"/>
      <c r="F395" s="11"/>
      <c r="G395" s="11"/>
      <c r="H395" s="11"/>
      <c r="I395" s="11"/>
      <c r="J395" s="11"/>
      <c r="K395" s="12">
        <f>IF(A395="","",N(F395)+N(G395))</f>
      </c>
      <c r="L395" s="13">
        <f>IF(A395="","",N(D395)+N(E395))</f>
      </c>
      <c r="M395" s="12">
        <f>IF(OR(A395="",N(L395)=0),"",K395/L395)</f>
      </c>
      <c r="N395" s="12">
        <f>IF(A395="","",N(H395)+N(I395)+N(J395))</f>
      </c>
      <c r="O395" s="12">
        <f>IF(A395="","",K395-N395)</f>
      </c>
      <c r="P395" s="12">
        <f>IF(OR(A395="",N(L395)=0),"",O395/L395)</f>
      </c>
      <c r="Q395" s="13">
        <f>IF(A395="","",MONTH(A395))</f>
      </c>
      <c r="R395" s="13">
        <f>IF(A395="","",YEAR(A395))</f>
      </c>
    </row>
    <row r="396" spans="1:18" x14ac:dyDescent="0.25">
      <c r="A396" s="10"/>
      <c r="B396" s="9"/>
      <c r="C396" s="9"/>
      <c r="D396" s="9"/>
      <c r="E396" s="9"/>
      <c r="F396" s="11"/>
      <c r="G396" s="11"/>
      <c r="H396" s="11"/>
      <c r="I396" s="11"/>
      <c r="J396" s="11"/>
      <c r="K396" s="12">
        <f>IF(A396="","",N(F396)+N(G396))</f>
      </c>
      <c r="L396" s="13">
        <f>IF(A396="","",N(D396)+N(E396))</f>
      </c>
      <c r="M396" s="12">
        <f>IF(OR(A396="",N(L396)=0),"",K396/L396)</f>
      </c>
      <c r="N396" s="12">
        <f>IF(A396="","",N(H396)+N(I396)+N(J396))</f>
      </c>
      <c r="O396" s="12">
        <f>IF(A396="","",K396-N396)</f>
      </c>
      <c r="P396" s="12">
        <f>IF(OR(A396="",N(L396)=0),"",O396/L396)</f>
      </c>
      <c r="Q396" s="13">
        <f>IF(A396="","",MONTH(A396))</f>
      </c>
      <c r="R396" s="13">
        <f>IF(A396="","",YEAR(A396))</f>
      </c>
    </row>
    <row r="397" spans="1:18" x14ac:dyDescent="0.25">
      <c r="A397" s="10"/>
      <c r="B397" s="9"/>
      <c r="C397" s="9"/>
      <c r="D397" s="9"/>
      <c r="E397" s="9"/>
      <c r="F397" s="11"/>
      <c r="G397" s="11"/>
      <c r="H397" s="11"/>
      <c r="I397" s="11"/>
      <c r="J397" s="11"/>
      <c r="K397" s="12">
        <f>IF(A397="","",N(F397)+N(G397))</f>
      </c>
      <c r="L397" s="13">
        <f>IF(A397="","",N(D397)+N(E397))</f>
      </c>
      <c r="M397" s="12">
        <f>IF(OR(A397="",N(L397)=0),"",K397/L397)</f>
      </c>
      <c r="N397" s="12">
        <f>IF(A397="","",N(H397)+N(I397)+N(J397))</f>
      </c>
      <c r="O397" s="12">
        <f>IF(A397="","",K397-N397)</f>
      </c>
      <c r="P397" s="12">
        <f>IF(OR(A397="",N(L397)=0),"",O397/L397)</f>
      </c>
      <c r="Q397" s="13">
        <f>IF(A397="","",MONTH(A397))</f>
      </c>
      <c r="R397" s="13">
        <f>IF(A397="","",YEAR(A397))</f>
      </c>
    </row>
    <row r="398" spans="1:18" x14ac:dyDescent="0.25">
      <c r="A398" s="10"/>
      <c r="B398" s="9"/>
      <c r="C398" s="9"/>
      <c r="D398" s="9"/>
      <c r="E398" s="9"/>
      <c r="F398" s="11"/>
      <c r="G398" s="11"/>
      <c r="H398" s="11"/>
      <c r="I398" s="11"/>
      <c r="J398" s="11"/>
      <c r="K398" s="12">
        <f>IF(A398="","",N(F398)+N(G398))</f>
      </c>
      <c r="L398" s="13">
        <f>IF(A398="","",N(D398)+N(E398))</f>
      </c>
      <c r="M398" s="12">
        <f>IF(OR(A398="",N(L398)=0),"",K398/L398)</f>
      </c>
      <c r="N398" s="12">
        <f>IF(A398="","",N(H398)+N(I398)+N(J398))</f>
      </c>
      <c r="O398" s="12">
        <f>IF(A398="","",K398-N398)</f>
      </c>
      <c r="P398" s="12">
        <f>IF(OR(A398="",N(L398)=0),"",O398/L398)</f>
      </c>
      <c r="Q398" s="13">
        <f>IF(A398="","",MONTH(A398))</f>
      </c>
      <c r="R398" s="13">
        <f>IF(A398="","",YEAR(A398))</f>
      </c>
    </row>
    <row r="399" spans="1:18" x14ac:dyDescent="0.25">
      <c r="A399" s="10"/>
      <c r="B399" s="9"/>
      <c r="C399" s="9"/>
      <c r="D399" s="9"/>
      <c r="E399" s="9"/>
      <c r="F399" s="11"/>
      <c r="G399" s="11"/>
      <c r="H399" s="11"/>
      <c r="I399" s="11"/>
      <c r="J399" s="11"/>
      <c r="K399" s="12">
        <f>IF(A399="","",N(F399)+N(G399))</f>
      </c>
      <c r="L399" s="13">
        <f>IF(A399="","",N(D399)+N(E399))</f>
      </c>
      <c r="M399" s="12">
        <f>IF(OR(A399="",N(L399)=0),"",K399/L399)</f>
      </c>
      <c r="N399" s="12">
        <f>IF(A399="","",N(H399)+N(I399)+N(J399))</f>
      </c>
      <c r="O399" s="12">
        <f>IF(A399="","",K399-N399)</f>
      </c>
      <c r="P399" s="12">
        <f>IF(OR(A399="",N(L399)=0),"",O399/L399)</f>
      </c>
      <c r="Q399" s="13">
        <f>IF(A399="","",MONTH(A399))</f>
      </c>
      <c r="R399" s="13">
        <f>IF(A399="","",YEAR(A399))</f>
      </c>
    </row>
    <row r="400" spans="1:18" x14ac:dyDescent="0.25">
      <c r="A400" s="10"/>
      <c r="B400" s="9"/>
      <c r="C400" s="9"/>
      <c r="D400" s="9"/>
      <c r="E400" s="9"/>
      <c r="F400" s="11"/>
      <c r="G400" s="11"/>
      <c r="H400" s="11"/>
      <c r="I400" s="11"/>
      <c r="J400" s="11"/>
      <c r="K400" s="12">
        <f>IF(A400="","",N(F400)+N(G400))</f>
      </c>
      <c r="L400" s="13">
        <f>IF(A400="","",N(D400)+N(E400))</f>
      </c>
      <c r="M400" s="12">
        <f>IF(OR(A400="",N(L400)=0),"",K400/L400)</f>
      </c>
      <c r="N400" s="12">
        <f>IF(A400="","",N(H400)+N(I400)+N(J400))</f>
      </c>
      <c r="O400" s="12">
        <f>IF(A400="","",K400-N400)</f>
      </c>
      <c r="P400" s="12">
        <f>IF(OR(A400="",N(L400)=0),"",O400/L400)</f>
      </c>
      <c r="Q400" s="13">
        <f>IF(A400="","",MONTH(A400))</f>
      </c>
      <c r="R400" s="13">
        <f>IF(A400="","",YEAR(A400))</f>
      </c>
    </row>
    <row r="401" spans="1:18" x14ac:dyDescent="0.25">
      <c r="A401" s="10"/>
      <c r="B401" s="9"/>
      <c r="C401" s="9"/>
      <c r="D401" s="9"/>
      <c r="E401" s="9"/>
      <c r="F401" s="11"/>
      <c r="G401" s="11"/>
      <c r="H401" s="11"/>
      <c r="I401" s="11"/>
      <c r="J401" s="11"/>
      <c r="K401" s="12">
        <f>IF(A401="","",N(F401)+N(G401))</f>
      </c>
      <c r="L401" s="13">
        <f>IF(A401="","",N(D401)+N(E401))</f>
      </c>
      <c r="M401" s="12">
        <f>IF(OR(A401="",N(L401)=0),"",K401/L401)</f>
      </c>
      <c r="N401" s="12">
        <f>IF(A401="","",N(H401)+N(I401)+N(J401))</f>
      </c>
      <c r="O401" s="12">
        <f>IF(A401="","",K401-N401)</f>
      </c>
      <c r="P401" s="12">
        <f>IF(OR(A401="",N(L401)=0),"",O401/L401)</f>
      </c>
      <c r="Q401" s="13">
        <f>IF(A401="","",MONTH(A401))</f>
      </c>
      <c r="R401" s="13">
        <f>IF(A401="","",YEAR(A401))</f>
      </c>
    </row>
    <row r="402" spans="1:18" x14ac:dyDescent="0.25">
      <c r="A402" s="10"/>
      <c r="B402" s="9"/>
      <c r="C402" s="9"/>
      <c r="D402" s="9"/>
      <c r="E402" s="9"/>
      <c r="F402" s="11"/>
      <c r="G402" s="11"/>
      <c r="H402" s="11"/>
      <c r="I402" s="11"/>
      <c r="J402" s="11"/>
      <c r="K402" s="12">
        <f>IF(A402="","",N(F402)+N(G402))</f>
      </c>
      <c r="L402" s="13">
        <f>IF(A402="","",N(D402)+N(E402))</f>
      </c>
      <c r="M402" s="12">
        <f>IF(OR(A402="",N(L402)=0),"",K402/L402)</f>
      </c>
      <c r="N402" s="12">
        <f>IF(A402="","",N(H402)+N(I402)+N(J402))</f>
      </c>
      <c r="O402" s="12">
        <f>IF(A402="","",K402-N402)</f>
      </c>
      <c r="P402" s="12">
        <f>IF(OR(A402="",N(L402)=0),"",O402/L402)</f>
      </c>
      <c r="Q402" s="13">
        <f>IF(A402="","",MONTH(A402))</f>
      </c>
      <c r="R402" s="13">
        <f>IF(A402="","",YEAR(A402))</f>
      </c>
    </row>
    <row r="403" spans="1:18" x14ac:dyDescent="0.25">
      <c r="A403" s="10"/>
      <c r="B403" s="9"/>
      <c r="C403" s="9"/>
      <c r="D403" s="9"/>
      <c r="E403" s="9"/>
      <c r="F403" s="11"/>
      <c r="G403" s="11"/>
      <c r="H403" s="11"/>
      <c r="I403" s="11"/>
      <c r="J403" s="11"/>
      <c r="K403" s="12">
        <f>IF(A403="","",N(F403)+N(G403))</f>
      </c>
      <c r="L403" s="13">
        <f>IF(A403="","",N(D403)+N(E403))</f>
      </c>
      <c r="M403" s="12">
        <f>IF(OR(A403="",N(L403)=0),"",K403/L403)</f>
      </c>
      <c r="N403" s="12">
        <f>IF(A403="","",N(H403)+N(I403)+N(J403))</f>
      </c>
      <c r="O403" s="12">
        <f>IF(A403="","",K403-N403)</f>
      </c>
      <c r="P403" s="12">
        <f>IF(OR(A403="",N(L403)=0),"",O403/L403)</f>
      </c>
      <c r="Q403" s="13">
        <f>IF(A403="","",MONTH(A403))</f>
      </c>
      <c r="R403" s="13">
        <f>IF(A403="","",YEAR(A403))</f>
      </c>
    </row>
    <row r="404" spans="1:18" x14ac:dyDescent="0.25">
      <c r="A404" s="10"/>
      <c r="B404" s="9"/>
      <c r="C404" s="9"/>
      <c r="D404" s="9"/>
      <c r="E404" s="9"/>
      <c r="F404" s="11"/>
      <c r="G404" s="11"/>
      <c r="H404" s="11"/>
      <c r="I404" s="11"/>
      <c r="J404" s="11"/>
      <c r="K404" s="12">
        <f>IF(A404="","",N(F404)+N(G404))</f>
      </c>
      <c r="L404" s="13">
        <f>IF(A404="","",N(D404)+N(E404))</f>
      </c>
      <c r="M404" s="12">
        <f>IF(OR(A404="",N(L404)=0),"",K404/L404)</f>
      </c>
      <c r="N404" s="12">
        <f>IF(A404="","",N(H404)+N(I404)+N(J404))</f>
      </c>
      <c r="O404" s="12">
        <f>IF(A404="","",K404-N404)</f>
      </c>
      <c r="P404" s="12">
        <f>IF(OR(A404="",N(L404)=0),"",O404/L404)</f>
      </c>
      <c r="Q404" s="13">
        <f>IF(A404="","",MONTH(A404))</f>
      </c>
      <c r="R404" s="13">
        <f>IF(A404="","",YEAR(A404))</f>
      </c>
    </row>
    <row r="405" spans="1:18" x14ac:dyDescent="0.25">
      <c r="A405" s="10"/>
      <c r="B405" s="9"/>
      <c r="C405" s="9"/>
      <c r="D405" s="9"/>
      <c r="E405" s="9"/>
      <c r="F405" s="11"/>
      <c r="G405" s="11"/>
      <c r="H405" s="11"/>
      <c r="I405" s="11"/>
      <c r="J405" s="11"/>
      <c r="K405" s="12">
        <f>IF(A405="","",N(F405)+N(G405))</f>
      </c>
      <c r="L405" s="13">
        <f>IF(A405="","",N(D405)+N(E405))</f>
      </c>
      <c r="M405" s="12">
        <f>IF(OR(A405="",N(L405)=0),"",K405/L405)</f>
      </c>
      <c r="N405" s="12">
        <f>IF(A405="","",N(H405)+N(I405)+N(J405))</f>
      </c>
      <c r="O405" s="12">
        <f>IF(A405="","",K405-N405)</f>
      </c>
      <c r="P405" s="12">
        <f>IF(OR(A405="",N(L405)=0),"",O405/L405)</f>
      </c>
      <c r="Q405" s="13">
        <f>IF(A405="","",MONTH(A405))</f>
      </c>
      <c r="R405" s="13">
        <f>IF(A405="","",YEAR(A405))</f>
      </c>
    </row>
    <row r="406" spans="1:18" x14ac:dyDescent="0.25">
      <c r="A406" s="10"/>
      <c r="B406" s="9"/>
      <c r="C406" s="9"/>
      <c r="D406" s="9"/>
      <c r="E406" s="9"/>
      <c r="F406" s="11"/>
      <c r="G406" s="11"/>
      <c r="H406" s="11"/>
      <c r="I406" s="11"/>
      <c r="J406" s="11"/>
      <c r="K406" s="12">
        <f>IF(A406="","",N(F406)+N(G406))</f>
      </c>
      <c r="L406" s="13">
        <f>IF(A406="","",N(D406)+N(E406))</f>
      </c>
      <c r="M406" s="12">
        <f>IF(OR(A406="",N(L406)=0),"",K406/L406)</f>
      </c>
      <c r="N406" s="12">
        <f>IF(A406="","",N(H406)+N(I406)+N(J406))</f>
      </c>
      <c r="O406" s="12">
        <f>IF(A406="","",K406-N406)</f>
      </c>
      <c r="P406" s="12">
        <f>IF(OR(A406="",N(L406)=0),"",O406/L406)</f>
      </c>
      <c r="Q406" s="13">
        <f>IF(A406="","",MONTH(A406))</f>
      </c>
      <c r="R406" s="13">
        <f>IF(A406="","",YEAR(A406))</f>
      </c>
    </row>
    <row r="407" spans="1:18" x14ac:dyDescent="0.25">
      <c r="A407" s="10"/>
      <c r="B407" s="9"/>
      <c r="C407" s="9"/>
      <c r="D407" s="9"/>
      <c r="E407" s="9"/>
      <c r="F407" s="11"/>
      <c r="G407" s="11"/>
      <c r="H407" s="11"/>
      <c r="I407" s="11"/>
      <c r="J407" s="11"/>
      <c r="K407" s="12">
        <f>IF(A407="","",N(F407)+N(G407))</f>
      </c>
      <c r="L407" s="13">
        <f>IF(A407="","",N(D407)+N(E407))</f>
      </c>
      <c r="M407" s="12">
        <f>IF(OR(A407="",N(L407)=0),"",K407/L407)</f>
      </c>
      <c r="N407" s="12">
        <f>IF(A407="","",N(H407)+N(I407)+N(J407))</f>
      </c>
      <c r="O407" s="12">
        <f>IF(A407="","",K407-N407)</f>
      </c>
      <c r="P407" s="12">
        <f>IF(OR(A407="",N(L407)=0),"",O407/L407)</f>
      </c>
      <c r="Q407" s="13">
        <f>IF(A407="","",MONTH(A407))</f>
      </c>
      <c r="R407" s="13">
        <f>IF(A407="","",YEAR(A407))</f>
      </c>
    </row>
    <row r="408" spans="1:18" x14ac:dyDescent="0.25">
      <c r="A408" s="10"/>
      <c r="B408" s="9"/>
      <c r="C408" s="9"/>
      <c r="D408" s="9"/>
      <c r="E408" s="9"/>
      <c r="F408" s="11"/>
      <c r="G408" s="11"/>
      <c r="H408" s="11"/>
      <c r="I408" s="11"/>
      <c r="J408" s="11"/>
      <c r="K408" s="12">
        <f>IF(A408="","",N(F408)+N(G408))</f>
      </c>
      <c r="L408" s="13">
        <f>IF(A408="","",N(D408)+N(E408))</f>
      </c>
      <c r="M408" s="12">
        <f>IF(OR(A408="",N(L408)=0),"",K408/L408)</f>
      </c>
      <c r="N408" s="12">
        <f>IF(A408="","",N(H408)+N(I408)+N(J408))</f>
      </c>
      <c r="O408" s="12">
        <f>IF(A408="","",K408-N408)</f>
      </c>
      <c r="P408" s="12">
        <f>IF(OR(A408="",N(L408)=0),"",O408/L408)</f>
      </c>
      <c r="Q408" s="13">
        <f>IF(A408="","",MONTH(A408))</f>
      </c>
      <c r="R408" s="13">
        <f>IF(A408="","",YEAR(A408))</f>
      </c>
    </row>
    <row r="409" spans="1:18" x14ac:dyDescent="0.25">
      <c r="A409" s="10"/>
      <c r="B409" s="9"/>
      <c r="C409" s="9"/>
      <c r="D409" s="9"/>
      <c r="E409" s="9"/>
      <c r="F409" s="11"/>
      <c r="G409" s="11"/>
      <c r="H409" s="11"/>
      <c r="I409" s="11"/>
      <c r="J409" s="11"/>
      <c r="K409" s="12">
        <f>IF(A409="","",N(F409)+N(G409))</f>
      </c>
      <c r="L409" s="13">
        <f>IF(A409="","",N(D409)+N(E409))</f>
      </c>
      <c r="M409" s="12">
        <f>IF(OR(A409="",N(L409)=0),"",K409/L409)</f>
      </c>
      <c r="N409" s="12">
        <f>IF(A409="","",N(H409)+N(I409)+N(J409))</f>
      </c>
      <c r="O409" s="12">
        <f>IF(A409="","",K409-N409)</f>
      </c>
      <c r="P409" s="12">
        <f>IF(OR(A409="",N(L409)=0),"",O409/L409)</f>
      </c>
      <c r="Q409" s="13">
        <f>IF(A409="","",MONTH(A409))</f>
      </c>
      <c r="R409" s="13">
        <f>IF(A409="","",YEAR(A409))</f>
      </c>
    </row>
    <row r="410" spans="1:18" x14ac:dyDescent="0.25">
      <c r="A410" s="10"/>
      <c r="B410" s="9"/>
      <c r="C410" s="9"/>
      <c r="D410" s="9"/>
      <c r="E410" s="9"/>
      <c r="F410" s="11"/>
      <c r="G410" s="11"/>
      <c r="H410" s="11"/>
      <c r="I410" s="11"/>
      <c r="J410" s="11"/>
      <c r="K410" s="12">
        <f>IF(A410="","",N(F410)+N(G410))</f>
      </c>
      <c r="L410" s="13">
        <f>IF(A410="","",N(D410)+N(E410))</f>
      </c>
      <c r="M410" s="12">
        <f>IF(OR(A410="",N(L410)=0),"",K410/L410)</f>
      </c>
      <c r="N410" s="12">
        <f>IF(A410="","",N(H410)+N(I410)+N(J410))</f>
      </c>
      <c r="O410" s="12">
        <f>IF(A410="","",K410-N410)</f>
      </c>
      <c r="P410" s="12">
        <f>IF(OR(A410="",N(L410)=0),"",O410/L410)</f>
      </c>
      <c r="Q410" s="13">
        <f>IF(A410="","",MONTH(A410))</f>
      </c>
      <c r="R410" s="13">
        <f>IF(A410="","",YEAR(A410))</f>
      </c>
    </row>
    <row r="411" spans="1:18" x14ac:dyDescent="0.25">
      <c r="A411" s="10"/>
      <c r="B411" s="9"/>
      <c r="C411" s="9"/>
      <c r="D411" s="9"/>
      <c r="E411" s="9"/>
      <c r="F411" s="11"/>
      <c r="G411" s="11"/>
      <c r="H411" s="11"/>
      <c r="I411" s="11"/>
      <c r="J411" s="11"/>
      <c r="K411" s="12">
        <f>IF(A411="","",N(F411)+N(G411))</f>
      </c>
      <c r="L411" s="13">
        <f>IF(A411="","",N(D411)+N(E411))</f>
      </c>
      <c r="M411" s="12">
        <f>IF(OR(A411="",N(L411)=0),"",K411/L411)</f>
      </c>
      <c r="N411" s="12">
        <f>IF(A411="","",N(H411)+N(I411)+N(J411))</f>
      </c>
      <c r="O411" s="12">
        <f>IF(A411="","",K411-N411)</f>
      </c>
      <c r="P411" s="12">
        <f>IF(OR(A411="",N(L411)=0),"",O411/L411)</f>
      </c>
      <c r="Q411" s="13">
        <f>IF(A411="","",MONTH(A411))</f>
      </c>
      <c r="R411" s="13">
        <f>IF(A411="","",YEAR(A411))</f>
      </c>
    </row>
    <row r="412" spans="1:18" x14ac:dyDescent="0.25">
      <c r="A412" s="10"/>
      <c r="B412" s="9"/>
      <c r="C412" s="9"/>
      <c r="D412" s="9"/>
      <c r="E412" s="9"/>
      <c r="F412" s="11"/>
      <c r="G412" s="11"/>
      <c r="H412" s="11"/>
      <c r="I412" s="11"/>
      <c r="J412" s="11"/>
      <c r="K412" s="12">
        <f>IF(A412="","",N(F412)+N(G412))</f>
      </c>
      <c r="L412" s="13">
        <f>IF(A412="","",N(D412)+N(E412))</f>
      </c>
      <c r="M412" s="12">
        <f>IF(OR(A412="",N(L412)=0),"",K412/L412)</f>
      </c>
      <c r="N412" s="12">
        <f>IF(A412="","",N(H412)+N(I412)+N(J412))</f>
      </c>
      <c r="O412" s="12">
        <f>IF(A412="","",K412-N412)</f>
      </c>
      <c r="P412" s="12">
        <f>IF(OR(A412="",N(L412)=0),"",O412/L412)</f>
      </c>
      <c r="Q412" s="13">
        <f>IF(A412="","",MONTH(A412))</f>
      </c>
      <c r="R412" s="13">
        <f>IF(A412="","",YEAR(A412))</f>
      </c>
    </row>
    <row r="413" spans="1:18" x14ac:dyDescent="0.25">
      <c r="A413" s="10"/>
      <c r="B413" s="9"/>
      <c r="C413" s="9"/>
      <c r="D413" s="9"/>
      <c r="E413" s="9"/>
      <c r="F413" s="11"/>
      <c r="G413" s="11"/>
      <c r="H413" s="11"/>
      <c r="I413" s="11"/>
      <c r="J413" s="11"/>
      <c r="K413" s="12">
        <f>IF(A413="","",N(F413)+N(G413))</f>
      </c>
      <c r="L413" s="13">
        <f>IF(A413="","",N(D413)+N(E413))</f>
      </c>
      <c r="M413" s="12">
        <f>IF(OR(A413="",N(L413)=0),"",K413/L413)</f>
      </c>
      <c r="N413" s="12">
        <f>IF(A413="","",N(H413)+N(I413)+N(J413))</f>
      </c>
      <c r="O413" s="12">
        <f>IF(A413="","",K413-N413)</f>
      </c>
      <c r="P413" s="12">
        <f>IF(OR(A413="",N(L413)=0),"",O413/L413)</f>
      </c>
      <c r="Q413" s="13">
        <f>IF(A413="","",MONTH(A413))</f>
      </c>
      <c r="R413" s="13">
        <f>IF(A413="","",YEAR(A413))</f>
      </c>
    </row>
    <row r="414" spans="1:18" x14ac:dyDescent="0.25">
      <c r="A414" s="10"/>
      <c r="B414" s="9"/>
      <c r="C414" s="9"/>
      <c r="D414" s="9"/>
      <c r="E414" s="9"/>
      <c r="F414" s="11"/>
      <c r="G414" s="11"/>
      <c r="H414" s="11"/>
      <c r="I414" s="11"/>
      <c r="J414" s="11"/>
      <c r="K414" s="12">
        <f>IF(A414="","",N(F414)+N(G414))</f>
      </c>
      <c r="L414" s="13">
        <f>IF(A414="","",N(D414)+N(E414))</f>
      </c>
      <c r="M414" s="12">
        <f>IF(OR(A414="",N(L414)=0),"",K414/L414)</f>
      </c>
      <c r="N414" s="12">
        <f>IF(A414="","",N(H414)+N(I414)+N(J414))</f>
      </c>
      <c r="O414" s="12">
        <f>IF(A414="","",K414-N414)</f>
      </c>
      <c r="P414" s="12">
        <f>IF(OR(A414="",N(L414)=0),"",O414/L414)</f>
      </c>
      <c r="Q414" s="13">
        <f>IF(A414="","",MONTH(A414))</f>
      </c>
      <c r="R414" s="13">
        <f>IF(A414="","",YEAR(A414))</f>
      </c>
    </row>
    <row r="415" spans="1:18" x14ac:dyDescent="0.25">
      <c r="A415" s="10"/>
      <c r="B415" s="9"/>
      <c r="C415" s="9"/>
      <c r="D415" s="9"/>
      <c r="E415" s="9"/>
      <c r="F415" s="11"/>
      <c r="G415" s="11"/>
      <c r="H415" s="11"/>
      <c r="I415" s="11"/>
      <c r="J415" s="11"/>
      <c r="K415" s="12">
        <f>IF(A415="","",N(F415)+N(G415))</f>
      </c>
      <c r="L415" s="13">
        <f>IF(A415="","",N(D415)+N(E415))</f>
      </c>
      <c r="M415" s="12">
        <f>IF(OR(A415="",N(L415)=0),"",K415/L415)</f>
      </c>
      <c r="N415" s="12">
        <f>IF(A415="","",N(H415)+N(I415)+N(J415))</f>
      </c>
      <c r="O415" s="12">
        <f>IF(A415="","",K415-N415)</f>
      </c>
      <c r="P415" s="12">
        <f>IF(OR(A415="",N(L415)=0),"",O415/L415)</f>
      </c>
      <c r="Q415" s="13">
        <f>IF(A415="","",MONTH(A415))</f>
      </c>
      <c r="R415" s="13">
        <f>IF(A415="","",YEAR(A415))</f>
      </c>
    </row>
    <row r="416" spans="1:18" x14ac:dyDescent="0.25">
      <c r="A416" s="10"/>
      <c r="B416" s="9"/>
      <c r="C416" s="9"/>
      <c r="D416" s="9"/>
      <c r="E416" s="9"/>
      <c r="F416" s="11"/>
      <c r="G416" s="11"/>
      <c r="H416" s="11"/>
      <c r="I416" s="11"/>
      <c r="J416" s="11"/>
      <c r="K416" s="12">
        <f>IF(A416="","",N(F416)+N(G416))</f>
      </c>
      <c r="L416" s="13">
        <f>IF(A416="","",N(D416)+N(E416))</f>
      </c>
      <c r="M416" s="12">
        <f>IF(OR(A416="",N(L416)=0),"",K416/L416)</f>
      </c>
      <c r="N416" s="12">
        <f>IF(A416="","",N(H416)+N(I416)+N(J416))</f>
      </c>
      <c r="O416" s="12">
        <f>IF(A416="","",K416-N416)</f>
      </c>
      <c r="P416" s="12">
        <f>IF(OR(A416="",N(L416)=0),"",O416/L416)</f>
      </c>
      <c r="Q416" s="13">
        <f>IF(A416="","",MONTH(A416))</f>
      </c>
      <c r="R416" s="13">
        <f>IF(A416="","",YEAR(A416))</f>
      </c>
    </row>
    <row r="417" spans="1:18" x14ac:dyDescent="0.25">
      <c r="A417" s="10"/>
      <c r="B417" s="9"/>
      <c r="C417" s="9"/>
      <c r="D417" s="9"/>
      <c r="E417" s="9"/>
      <c r="F417" s="11"/>
      <c r="G417" s="11"/>
      <c r="H417" s="11"/>
      <c r="I417" s="11"/>
      <c r="J417" s="11"/>
      <c r="K417" s="12">
        <f>IF(A417="","",N(F417)+N(G417))</f>
      </c>
      <c r="L417" s="13">
        <f>IF(A417="","",N(D417)+N(E417))</f>
      </c>
      <c r="M417" s="12">
        <f>IF(OR(A417="",N(L417)=0),"",K417/L417)</f>
      </c>
      <c r="N417" s="12">
        <f>IF(A417="","",N(H417)+N(I417)+N(J417))</f>
      </c>
      <c r="O417" s="12">
        <f>IF(A417="","",K417-N417)</f>
      </c>
      <c r="P417" s="12">
        <f>IF(OR(A417="",N(L417)=0),"",O417/L417)</f>
      </c>
      <c r="Q417" s="13">
        <f>IF(A417="","",MONTH(A417))</f>
      </c>
      <c r="R417" s="13">
        <f>IF(A417="","",YEAR(A417))</f>
      </c>
    </row>
    <row r="418" spans="1:18" x14ac:dyDescent="0.25">
      <c r="A418" s="10"/>
      <c r="B418" s="9"/>
      <c r="C418" s="9"/>
      <c r="D418" s="9"/>
      <c r="E418" s="9"/>
      <c r="F418" s="11"/>
      <c r="G418" s="11"/>
      <c r="H418" s="11"/>
      <c r="I418" s="11"/>
      <c r="J418" s="11"/>
      <c r="K418" s="12">
        <f>IF(A418="","",N(F418)+N(G418))</f>
      </c>
      <c r="L418" s="13">
        <f>IF(A418="","",N(D418)+N(E418))</f>
      </c>
      <c r="M418" s="12">
        <f>IF(OR(A418="",N(L418)=0),"",K418/L418)</f>
      </c>
      <c r="N418" s="12">
        <f>IF(A418="","",N(H418)+N(I418)+N(J418))</f>
      </c>
      <c r="O418" s="12">
        <f>IF(A418="","",K418-N418)</f>
      </c>
      <c r="P418" s="12">
        <f>IF(OR(A418="",N(L418)=0),"",O418/L418)</f>
      </c>
      <c r="Q418" s="13">
        <f>IF(A418="","",MONTH(A418))</f>
      </c>
      <c r="R418" s="13">
        <f>IF(A418="","",YEAR(A418))</f>
      </c>
    </row>
    <row r="419" spans="1:18" x14ac:dyDescent="0.25">
      <c r="A419" s="10"/>
      <c r="B419" s="9"/>
      <c r="C419" s="9"/>
      <c r="D419" s="9"/>
      <c r="E419" s="9"/>
      <c r="F419" s="11"/>
      <c r="G419" s="11"/>
      <c r="H419" s="11"/>
      <c r="I419" s="11"/>
      <c r="J419" s="11"/>
      <c r="K419" s="12">
        <f>IF(A419="","",N(F419)+N(G419))</f>
      </c>
      <c r="L419" s="13">
        <f>IF(A419="","",N(D419)+N(E419))</f>
      </c>
      <c r="M419" s="12">
        <f>IF(OR(A419="",N(L419)=0),"",K419/L419)</f>
      </c>
      <c r="N419" s="12">
        <f>IF(A419="","",N(H419)+N(I419)+N(J419))</f>
      </c>
      <c r="O419" s="12">
        <f>IF(A419="","",K419-N419)</f>
      </c>
      <c r="P419" s="12">
        <f>IF(OR(A419="",N(L419)=0),"",O419/L419)</f>
      </c>
      <c r="Q419" s="13">
        <f>IF(A419="","",MONTH(A419))</f>
      </c>
      <c r="R419" s="13">
        <f>IF(A419="","",YEAR(A419))</f>
      </c>
    </row>
    <row r="420" spans="1:18" x14ac:dyDescent="0.25">
      <c r="A420" s="10"/>
      <c r="B420" s="9"/>
      <c r="C420" s="9"/>
      <c r="D420" s="9"/>
      <c r="E420" s="9"/>
      <c r="F420" s="11"/>
      <c r="G420" s="11"/>
      <c r="H420" s="11"/>
      <c r="I420" s="11"/>
      <c r="J420" s="11"/>
      <c r="K420" s="12">
        <f>IF(A420="","",N(F420)+N(G420))</f>
      </c>
      <c r="L420" s="13">
        <f>IF(A420="","",N(D420)+N(E420))</f>
      </c>
      <c r="M420" s="12">
        <f>IF(OR(A420="",N(L420)=0),"",K420/L420)</f>
      </c>
      <c r="N420" s="12">
        <f>IF(A420="","",N(H420)+N(I420)+N(J420))</f>
      </c>
      <c r="O420" s="12">
        <f>IF(A420="","",K420-N420)</f>
      </c>
      <c r="P420" s="12">
        <f>IF(OR(A420="",N(L420)=0),"",O420/L420)</f>
      </c>
      <c r="Q420" s="13">
        <f>IF(A420="","",MONTH(A420))</f>
      </c>
      <c r="R420" s="13">
        <f>IF(A420="","",YEAR(A420))</f>
      </c>
    </row>
    <row r="421" spans="1:18" x14ac:dyDescent="0.25">
      <c r="A421" s="10"/>
      <c r="B421" s="9"/>
      <c r="C421" s="9"/>
      <c r="D421" s="9"/>
      <c r="E421" s="9"/>
      <c r="F421" s="11"/>
      <c r="G421" s="11"/>
      <c r="H421" s="11"/>
      <c r="I421" s="11"/>
      <c r="J421" s="11"/>
      <c r="K421" s="12">
        <f>IF(A421="","",N(F421)+N(G421))</f>
      </c>
      <c r="L421" s="13">
        <f>IF(A421="","",N(D421)+N(E421))</f>
      </c>
      <c r="M421" s="12">
        <f>IF(OR(A421="",N(L421)=0),"",K421/L421)</f>
      </c>
      <c r="N421" s="12">
        <f>IF(A421="","",N(H421)+N(I421)+N(J421))</f>
      </c>
      <c r="O421" s="12">
        <f>IF(A421="","",K421-N421)</f>
      </c>
      <c r="P421" s="12">
        <f>IF(OR(A421="",N(L421)=0),"",O421/L421)</f>
      </c>
      <c r="Q421" s="13">
        <f>IF(A421="","",MONTH(A421))</f>
      </c>
      <c r="R421" s="13">
        <f>IF(A421="","",YEAR(A421))</f>
      </c>
    </row>
    <row r="422" spans="1:18" x14ac:dyDescent="0.25">
      <c r="A422" s="10"/>
      <c r="B422" s="9"/>
      <c r="C422" s="9"/>
      <c r="D422" s="9"/>
      <c r="E422" s="9"/>
      <c r="F422" s="11"/>
      <c r="G422" s="11"/>
      <c r="H422" s="11"/>
      <c r="I422" s="11"/>
      <c r="J422" s="11"/>
      <c r="K422" s="12">
        <f>IF(A422="","",N(F422)+N(G422))</f>
      </c>
      <c r="L422" s="13">
        <f>IF(A422="","",N(D422)+N(E422))</f>
      </c>
      <c r="M422" s="12">
        <f>IF(OR(A422="",N(L422)=0),"",K422/L422)</f>
      </c>
      <c r="N422" s="12">
        <f>IF(A422="","",N(H422)+N(I422)+N(J422))</f>
      </c>
      <c r="O422" s="12">
        <f>IF(A422="","",K422-N422)</f>
      </c>
      <c r="P422" s="12">
        <f>IF(OR(A422="",N(L422)=0),"",O422/L422)</f>
      </c>
      <c r="Q422" s="13">
        <f>IF(A422="","",MONTH(A422))</f>
      </c>
      <c r="R422" s="13">
        <f>IF(A422="","",YEAR(A422))</f>
      </c>
    </row>
    <row r="423" spans="1:18" x14ac:dyDescent="0.25">
      <c r="A423" s="10"/>
      <c r="B423" s="9"/>
      <c r="C423" s="9"/>
      <c r="D423" s="9"/>
      <c r="E423" s="9"/>
      <c r="F423" s="11"/>
      <c r="G423" s="11"/>
      <c r="H423" s="11"/>
      <c r="I423" s="11"/>
      <c r="J423" s="11"/>
      <c r="K423" s="12">
        <f>IF(A423="","",N(F423)+N(G423))</f>
      </c>
      <c r="L423" s="13">
        <f>IF(A423="","",N(D423)+N(E423))</f>
      </c>
      <c r="M423" s="12">
        <f>IF(OR(A423="",N(L423)=0),"",K423/L423)</f>
      </c>
      <c r="N423" s="12">
        <f>IF(A423="","",N(H423)+N(I423)+N(J423))</f>
      </c>
      <c r="O423" s="12">
        <f>IF(A423="","",K423-N423)</f>
      </c>
      <c r="P423" s="12">
        <f>IF(OR(A423="",N(L423)=0),"",O423/L423)</f>
      </c>
      <c r="Q423" s="13">
        <f>IF(A423="","",MONTH(A423))</f>
      </c>
      <c r="R423" s="13">
        <f>IF(A423="","",YEAR(A423))</f>
      </c>
    </row>
    <row r="424" spans="1:18" x14ac:dyDescent="0.25">
      <c r="A424" s="10"/>
      <c r="B424" s="9"/>
      <c r="C424" s="9"/>
      <c r="D424" s="9"/>
      <c r="E424" s="9"/>
      <c r="F424" s="11"/>
      <c r="G424" s="11"/>
      <c r="H424" s="11"/>
      <c r="I424" s="11"/>
      <c r="J424" s="11"/>
      <c r="K424" s="12">
        <f>IF(A424="","",N(F424)+N(G424))</f>
      </c>
      <c r="L424" s="13">
        <f>IF(A424="","",N(D424)+N(E424))</f>
      </c>
      <c r="M424" s="12">
        <f>IF(OR(A424="",N(L424)=0),"",K424/L424)</f>
      </c>
      <c r="N424" s="12">
        <f>IF(A424="","",N(H424)+N(I424)+N(J424))</f>
      </c>
      <c r="O424" s="12">
        <f>IF(A424="","",K424-N424)</f>
      </c>
      <c r="P424" s="12">
        <f>IF(OR(A424="",N(L424)=0),"",O424/L424)</f>
      </c>
      <c r="Q424" s="13">
        <f>IF(A424="","",MONTH(A424))</f>
      </c>
      <c r="R424" s="13">
        <f>IF(A424="","",YEAR(A424))</f>
      </c>
    </row>
    <row r="425" spans="1:18" x14ac:dyDescent="0.25">
      <c r="A425" s="10"/>
      <c r="B425" s="9"/>
      <c r="C425" s="9"/>
      <c r="D425" s="9"/>
      <c r="E425" s="9"/>
      <c r="F425" s="11"/>
      <c r="G425" s="11"/>
      <c r="H425" s="11"/>
      <c r="I425" s="11"/>
      <c r="J425" s="11"/>
      <c r="K425" s="12">
        <f>IF(A425="","",N(F425)+N(G425))</f>
      </c>
      <c r="L425" s="13">
        <f>IF(A425="","",N(D425)+N(E425))</f>
      </c>
      <c r="M425" s="12">
        <f>IF(OR(A425="",N(L425)=0),"",K425/L425)</f>
      </c>
      <c r="N425" s="12">
        <f>IF(A425="","",N(H425)+N(I425)+N(J425))</f>
      </c>
      <c r="O425" s="12">
        <f>IF(A425="","",K425-N425)</f>
      </c>
      <c r="P425" s="12">
        <f>IF(OR(A425="",N(L425)=0),"",O425/L425)</f>
      </c>
      <c r="Q425" s="13">
        <f>IF(A425="","",MONTH(A425))</f>
      </c>
      <c r="R425" s="13">
        <f>IF(A425="","",YEAR(A425))</f>
      </c>
    </row>
    <row r="426" spans="1:18" x14ac:dyDescent="0.25">
      <c r="A426" s="10"/>
      <c r="B426" s="9"/>
      <c r="C426" s="9"/>
      <c r="D426" s="9"/>
      <c r="E426" s="9"/>
      <c r="F426" s="11"/>
      <c r="G426" s="11"/>
      <c r="H426" s="11"/>
      <c r="I426" s="11"/>
      <c r="J426" s="11"/>
      <c r="K426" s="12">
        <f>IF(A426="","",N(F426)+N(G426))</f>
      </c>
      <c r="L426" s="13">
        <f>IF(A426="","",N(D426)+N(E426))</f>
      </c>
      <c r="M426" s="12">
        <f>IF(OR(A426="",N(L426)=0),"",K426/L426)</f>
      </c>
      <c r="N426" s="12">
        <f>IF(A426="","",N(H426)+N(I426)+N(J426))</f>
      </c>
      <c r="O426" s="12">
        <f>IF(A426="","",K426-N426)</f>
      </c>
      <c r="P426" s="12">
        <f>IF(OR(A426="",N(L426)=0),"",O426/L426)</f>
      </c>
      <c r="Q426" s="13">
        <f>IF(A426="","",MONTH(A426))</f>
      </c>
      <c r="R426" s="13">
        <f>IF(A426="","",YEAR(A426))</f>
      </c>
    </row>
    <row r="427" spans="1:18" x14ac:dyDescent="0.25">
      <c r="A427" s="10"/>
      <c r="B427" s="9"/>
      <c r="C427" s="9"/>
      <c r="D427" s="9"/>
      <c r="E427" s="9"/>
      <c r="F427" s="11"/>
      <c r="G427" s="11"/>
      <c r="H427" s="11"/>
      <c r="I427" s="11"/>
      <c r="J427" s="11"/>
      <c r="K427" s="12">
        <f>IF(A427="","",N(F427)+N(G427))</f>
      </c>
      <c r="L427" s="13">
        <f>IF(A427="","",N(D427)+N(E427))</f>
      </c>
      <c r="M427" s="12">
        <f>IF(OR(A427="",N(L427)=0),"",K427/L427)</f>
      </c>
      <c r="N427" s="12">
        <f>IF(A427="","",N(H427)+N(I427)+N(J427))</f>
      </c>
      <c r="O427" s="12">
        <f>IF(A427="","",K427-N427)</f>
      </c>
      <c r="P427" s="12">
        <f>IF(OR(A427="",N(L427)=0),"",O427/L427)</f>
      </c>
      <c r="Q427" s="13">
        <f>IF(A427="","",MONTH(A427))</f>
      </c>
      <c r="R427" s="13">
        <f>IF(A427="","",YEAR(A427))</f>
      </c>
    </row>
    <row r="428" spans="1:18" x14ac:dyDescent="0.25">
      <c r="A428" s="10"/>
      <c r="B428" s="9"/>
      <c r="C428" s="9"/>
      <c r="D428" s="9"/>
      <c r="E428" s="9"/>
      <c r="F428" s="11"/>
      <c r="G428" s="11"/>
      <c r="H428" s="11"/>
      <c r="I428" s="11"/>
      <c r="J428" s="11"/>
      <c r="K428" s="12">
        <f>IF(A428="","",N(F428)+N(G428))</f>
      </c>
      <c r="L428" s="13">
        <f>IF(A428="","",N(D428)+N(E428))</f>
      </c>
      <c r="M428" s="12">
        <f>IF(OR(A428="",N(L428)=0),"",K428/L428)</f>
      </c>
      <c r="N428" s="12">
        <f>IF(A428="","",N(H428)+N(I428)+N(J428))</f>
      </c>
      <c r="O428" s="12">
        <f>IF(A428="","",K428-N428)</f>
      </c>
      <c r="P428" s="12">
        <f>IF(OR(A428="",N(L428)=0),"",O428/L428)</f>
      </c>
      <c r="Q428" s="13">
        <f>IF(A428="","",MONTH(A428))</f>
      </c>
      <c r="R428" s="13">
        <f>IF(A428="","",YEAR(A428))</f>
      </c>
    </row>
    <row r="429" spans="1:18" x14ac:dyDescent="0.25">
      <c r="A429" s="10"/>
      <c r="B429" s="9"/>
      <c r="C429" s="9"/>
      <c r="D429" s="9"/>
      <c r="E429" s="9"/>
      <c r="F429" s="11"/>
      <c r="G429" s="11"/>
      <c r="H429" s="11"/>
      <c r="I429" s="11"/>
      <c r="J429" s="11"/>
      <c r="K429" s="12">
        <f>IF(A429="","",N(F429)+N(G429))</f>
      </c>
      <c r="L429" s="13">
        <f>IF(A429="","",N(D429)+N(E429))</f>
      </c>
      <c r="M429" s="12">
        <f>IF(OR(A429="",N(L429)=0),"",K429/L429)</f>
      </c>
      <c r="N429" s="12">
        <f>IF(A429="","",N(H429)+N(I429)+N(J429))</f>
      </c>
      <c r="O429" s="12">
        <f>IF(A429="","",K429-N429)</f>
      </c>
      <c r="P429" s="12">
        <f>IF(OR(A429="",N(L429)=0),"",O429/L429)</f>
      </c>
      <c r="Q429" s="13">
        <f>IF(A429="","",MONTH(A429))</f>
      </c>
      <c r="R429" s="13">
        <f>IF(A429="","",YEAR(A429))</f>
      </c>
    </row>
    <row r="430" spans="1:18" x14ac:dyDescent="0.25">
      <c r="A430" s="10"/>
      <c r="B430" s="9"/>
      <c r="C430" s="9"/>
      <c r="D430" s="9"/>
      <c r="E430" s="9"/>
      <c r="F430" s="11"/>
      <c r="G430" s="11"/>
      <c r="H430" s="11"/>
      <c r="I430" s="11"/>
      <c r="J430" s="11"/>
      <c r="K430" s="12">
        <f>IF(A430="","",N(F430)+N(G430))</f>
      </c>
      <c r="L430" s="13">
        <f>IF(A430="","",N(D430)+N(E430))</f>
      </c>
      <c r="M430" s="12">
        <f>IF(OR(A430="",N(L430)=0),"",K430/L430)</f>
      </c>
      <c r="N430" s="12">
        <f>IF(A430="","",N(H430)+N(I430)+N(J430))</f>
      </c>
      <c r="O430" s="12">
        <f>IF(A430="","",K430-N430)</f>
      </c>
      <c r="P430" s="12">
        <f>IF(OR(A430="",N(L430)=0),"",O430/L430)</f>
      </c>
      <c r="Q430" s="13">
        <f>IF(A430="","",MONTH(A430))</f>
      </c>
      <c r="R430" s="13">
        <f>IF(A430="","",YEAR(A430))</f>
      </c>
    </row>
    <row r="431" spans="1:18" x14ac:dyDescent="0.25">
      <c r="A431" s="10"/>
      <c r="B431" s="9"/>
      <c r="C431" s="9"/>
      <c r="D431" s="9"/>
      <c r="E431" s="9"/>
      <c r="F431" s="11"/>
      <c r="G431" s="11"/>
      <c r="H431" s="11"/>
      <c r="I431" s="11"/>
      <c r="J431" s="11"/>
      <c r="K431" s="12">
        <f>IF(A431="","",N(F431)+N(G431))</f>
      </c>
      <c r="L431" s="13">
        <f>IF(A431="","",N(D431)+N(E431))</f>
      </c>
      <c r="M431" s="12">
        <f>IF(OR(A431="",N(L431)=0),"",K431/L431)</f>
      </c>
      <c r="N431" s="12">
        <f>IF(A431="","",N(H431)+N(I431)+N(J431))</f>
      </c>
      <c r="O431" s="12">
        <f>IF(A431="","",K431-N431)</f>
      </c>
      <c r="P431" s="12">
        <f>IF(OR(A431="",N(L431)=0),"",O431/L431)</f>
      </c>
      <c r="Q431" s="13">
        <f>IF(A431="","",MONTH(A431))</f>
      </c>
      <c r="R431" s="13">
        <f>IF(A431="","",YEAR(A431))</f>
      </c>
    </row>
    <row r="432" spans="1:18" x14ac:dyDescent="0.25">
      <c r="A432" s="10"/>
      <c r="B432" s="9"/>
      <c r="C432" s="9"/>
      <c r="D432" s="9"/>
      <c r="E432" s="9"/>
      <c r="F432" s="11"/>
      <c r="G432" s="11"/>
      <c r="H432" s="11"/>
      <c r="I432" s="11"/>
      <c r="J432" s="11"/>
      <c r="K432" s="12">
        <f>IF(A432="","",N(F432)+N(G432))</f>
      </c>
      <c r="L432" s="13">
        <f>IF(A432="","",N(D432)+N(E432))</f>
      </c>
      <c r="M432" s="12">
        <f>IF(OR(A432="",N(L432)=0),"",K432/L432)</f>
      </c>
      <c r="N432" s="12">
        <f>IF(A432="","",N(H432)+N(I432)+N(J432))</f>
      </c>
      <c r="O432" s="12">
        <f>IF(A432="","",K432-N432)</f>
      </c>
      <c r="P432" s="12">
        <f>IF(OR(A432="",N(L432)=0),"",O432/L432)</f>
      </c>
      <c r="Q432" s="13">
        <f>IF(A432="","",MONTH(A432))</f>
      </c>
      <c r="R432" s="13">
        <f>IF(A432="","",YEAR(A432))</f>
      </c>
    </row>
    <row r="433" spans="1:18" x14ac:dyDescent="0.25">
      <c r="A433" s="10"/>
      <c r="B433" s="9"/>
      <c r="C433" s="9"/>
      <c r="D433" s="9"/>
      <c r="E433" s="9"/>
      <c r="F433" s="11"/>
      <c r="G433" s="11"/>
      <c r="H433" s="11"/>
      <c r="I433" s="11"/>
      <c r="J433" s="11"/>
      <c r="K433" s="12">
        <f>IF(A433="","",N(F433)+N(G433))</f>
      </c>
      <c r="L433" s="13">
        <f>IF(A433="","",N(D433)+N(E433))</f>
      </c>
      <c r="M433" s="12">
        <f>IF(OR(A433="",N(L433)=0),"",K433/L433)</f>
      </c>
      <c r="N433" s="12">
        <f>IF(A433="","",N(H433)+N(I433)+N(J433))</f>
      </c>
      <c r="O433" s="12">
        <f>IF(A433="","",K433-N433)</f>
      </c>
      <c r="P433" s="12">
        <f>IF(OR(A433="",N(L433)=0),"",O433/L433)</f>
      </c>
      <c r="Q433" s="13">
        <f>IF(A433="","",MONTH(A433))</f>
      </c>
      <c r="R433" s="13">
        <f>IF(A433="","",YEAR(A433))</f>
      </c>
    </row>
    <row r="434" spans="1:18" x14ac:dyDescent="0.25">
      <c r="A434" s="10"/>
      <c r="B434" s="9"/>
      <c r="C434" s="9"/>
      <c r="D434" s="9"/>
      <c r="E434" s="9"/>
      <c r="F434" s="11"/>
      <c r="G434" s="11"/>
      <c r="H434" s="11"/>
      <c r="I434" s="11"/>
      <c r="J434" s="11"/>
      <c r="K434" s="12">
        <f>IF(A434="","",N(F434)+N(G434))</f>
      </c>
      <c r="L434" s="13">
        <f>IF(A434="","",N(D434)+N(E434))</f>
      </c>
      <c r="M434" s="12">
        <f>IF(OR(A434="",N(L434)=0),"",K434/L434)</f>
      </c>
      <c r="N434" s="12">
        <f>IF(A434="","",N(H434)+N(I434)+N(J434))</f>
      </c>
      <c r="O434" s="12">
        <f>IF(A434="","",K434-N434)</f>
      </c>
      <c r="P434" s="12">
        <f>IF(OR(A434="",N(L434)=0),"",O434/L434)</f>
      </c>
      <c r="Q434" s="13">
        <f>IF(A434="","",MONTH(A434))</f>
      </c>
      <c r="R434" s="13">
        <f>IF(A434="","",YEAR(A434))</f>
      </c>
    </row>
    <row r="435" spans="1:18" x14ac:dyDescent="0.25">
      <c r="A435" s="10"/>
      <c r="B435" s="9"/>
      <c r="C435" s="9"/>
      <c r="D435" s="9"/>
      <c r="E435" s="9"/>
      <c r="F435" s="11"/>
      <c r="G435" s="11"/>
      <c r="H435" s="11"/>
      <c r="I435" s="11"/>
      <c r="J435" s="11"/>
      <c r="K435" s="12">
        <f>IF(A435="","",N(F435)+N(G435))</f>
      </c>
      <c r="L435" s="13">
        <f>IF(A435="","",N(D435)+N(E435))</f>
      </c>
      <c r="M435" s="12">
        <f>IF(OR(A435="",N(L435)=0),"",K435/L435)</f>
      </c>
      <c r="N435" s="12">
        <f>IF(A435="","",N(H435)+N(I435)+N(J435))</f>
      </c>
      <c r="O435" s="12">
        <f>IF(A435="","",K435-N435)</f>
      </c>
      <c r="P435" s="12">
        <f>IF(OR(A435="",N(L435)=0),"",O435/L435)</f>
      </c>
      <c r="Q435" s="13">
        <f>IF(A435="","",MONTH(A435))</f>
      </c>
      <c r="R435" s="13">
        <f>IF(A435="","",YEAR(A435))</f>
      </c>
    </row>
    <row r="436" spans="1:18" x14ac:dyDescent="0.25">
      <c r="A436" s="10"/>
      <c r="B436" s="9"/>
      <c r="C436" s="9"/>
      <c r="D436" s="9"/>
      <c r="E436" s="9"/>
      <c r="F436" s="11"/>
      <c r="G436" s="11"/>
      <c r="H436" s="11"/>
      <c r="I436" s="11"/>
      <c r="J436" s="11"/>
      <c r="K436" s="12">
        <f>IF(A436="","",N(F436)+N(G436))</f>
      </c>
      <c r="L436" s="13">
        <f>IF(A436="","",N(D436)+N(E436))</f>
      </c>
      <c r="M436" s="12">
        <f>IF(OR(A436="",N(L436)=0),"",K436/L436)</f>
      </c>
      <c r="N436" s="12">
        <f>IF(A436="","",N(H436)+N(I436)+N(J436))</f>
      </c>
      <c r="O436" s="12">
        <f>IF(A436="","",K436-N436)</f>
      </c>
      <c r="P436" s="12">
        <f>IF(OR(A436="",N(L436)=0),"",O436/L436)</f>
      </c>
      <c r="Q436" s="13">
        <f>IF(A436="","",MONTH(A436))</f>
      </c>
      <c r="R436" s="13">
        <f>IF(A436="","",YEAR(A436))</f>
      </c>
    </row>
    <row r="437" spans="1:18" x14ac:dyDescent="0.25">
      <c r="A437" s="10"/>
      <c r="B437" s="9"/>
      <c r="C437" s="9"/>
      <c r="D437" s="9"/>
      <c r="E437" s="9"/>
      <c r="F437" s="11"/>
      <c r="G437" s="11"/>
      <c r="H437" s="11"/>
      <c r="I437" s="11"/>
      <c r="J437" s="11"/>
      <c r="K437" s="12">
        <f>IF(A437="","",N(F437)+N(G437))</f>
      </c>
      <c r="L437" s="13">
        <f>IF(A437="","",N(D437)+N(E437))</f>
      </c>
      <c r="M437" s="12">
        <f>IF(OR(A437="",N(L437)=0),"",K437/L437)</f>
      </c>
      <c r="N437" s="12">
        <f>IF(A437="","",N(H437)+N(I437)+N(J437))</f>
      </c>
      <c r="O437" s="12">
        <f>IF(A437="","",K437-N437)</f>
      </c>
      <c r="P437" s="12">
        <f>IF(OR(A437="",N(L437)=0),"",O437/L437)</f>
      </c>
      <c r="Q437" s="13">
        <f>IF(A437="","",MONTH(A437))</f>
      </c>
      <c r="R437" s="13">
        <f>IF(A437="","",YEAR(A437))</f>
      </c>
    </row>
    <row r="438" spans="1:18" x14ac:dyDescent="0.25">
      <c r="A438" s="10"/>
      <c r="B438" s="9"/>
      <c r="C438" s="9"/>
      <c r="D438" s="9"/>
      <c r="E438" s="9"/>
      <c r="F438" s="11"/>
      <c r="G438" s="11"/>
      <c r="H438" s="11"/>
      <c r="I438" s="11"/>
      <c r="J438" s="11"/>
      <c r="K438" s="12">
        <f>IF(A438="","",N(F438)+N(G438))</f>
      </c>
      <c r="L438" s="13">
        <f>IF(A438="","",N(D438)+N(E438))</f>
      </c>
      <c r="M438" s="12">
        <f>IF(OR(A438="",N(L438)=0),"",K438/L438)</f>
      </c>
      <c r="N438" s="12">
        <f>IF(A438="","",N(H438)+N(I438)+N(J438))</f>
      </c>
      <c r="O438" s="12">
        <f>IF(A438="","",K438-N438)</f>
      </c>
      <c r="P438" s="12">
        <f>IF(OR(A438="",N(L438)=0),"",O438/L438)</f>
      </c>
      <c r="Q438" s="13">
        <f>IF(A438="","",MONTH(A438))</f>
      </c>
      <c r="R438" s="13">
        <f>IF(A438="","",YEAR(A438))</f>
      </c>
    </row>
    <row r="439" spans="1:18" x14ac:dyDescent="0.25">
      <c r="A439" s="10"/>
      <c r="B439" s="9"/>
      <c r="C439" s="9"/>
      <c r="D439" s="9"/>
      <c r="E439" s="9"/>
      <c r="F439" s="11"/>
      <c r="G439" s="11"/>
      <c r="H439" s="11"/>
      <c r="I439" s="11"/>
      <c r="J439" s="11"/>
      <c r="K439" s="12">
        <f>IF(A439="","",N(F439)+N(G439))</f>
      </c>
      <c r="L439" s="13">
        <f>IF(A439="","",N(D439)+N(E439))</f>
      </c>
      <c r="M439" s="12">
        <f>IF(OR(A439="",N(L439)=0),"",K439/L439)</f>
      </c>
      <c r="N439" s="12">
        <f>IF(A439="","",N(H439)+N(I439)+N(J439))</f>
      </c>
      <c r="O439" s="12">
        <f>IF(A439="","",K439-N439)</f>
      </c>
      <c r="P439" s="12">
        <f>IF(OR(A439="",N(L439)=0),"",O439/L439)</f>
      </c>
      <c r="Q439" s="13">
        <f>IF(A439="","",MONTH(A439))</f>
      </c>
      <c r="R439" s="13">
        <f>IF(A439="","",YEAR(A439))</f>
      </c>
    </row>
    <row r="440" spans="1:18" x14ac:dyDescent="0.25">
      <c r="A440" s="10"/>
      <c r="B440" s="9"/>
      <c r="C440" s="9"/>
      <c r="D440" s="9"/>
      <c r="E440" s="9"/>
      <c r="F440" s="11"/>
      <c r="G440" s="11"/>
      <c r="H440" s="11"/>
      <c r="I440" s="11"/>
      <c r="J440" s="11"/>
      <c r="K440" s="12">
        <f>IF(A440="","",N(F440)+N(G440))</f>
      </c>
      <c r="L440" s="13">
        <f>IF(A440="","",N(D440)+N(E440))</f>
      </c>
      <c r="M440" s="12">
        <f>IF(OR(A440="",N(L440)=0),"",K440/L440)</f>
      </c>
      <c r="N440" s="12">
        <f>IF(A440="","",N(H440)+N(I440)+N(J440))</f>
      </c>
      <c r="O440" s="12">
        <f>IF(A440="","",K440-N440)</f>
      </c>
      <c r="P440" s="12">
        <f>IF(OR(A440="",N(L440)=0),"",O440/L440)</f>
      </c>
      <c r="Q440" s="13">
        <f>IF(A440="","",MONTH(A440))</f>
      </c>
      <c r="R440" s="13">
        <f>IF(A440="","",YEAR(A440))</f>
      </c>
    </row>
    <row r="441" spans="1:18" x14ac:dyDescent="0.25">
      <c r="A441" s="10"/>
      <c r="B441" s="9"/>
      <c r="C441" s="9"/>
      <c r="D441" s="9"/>
      <c r="E441" s="9"/>
      <c r="F441" s="11"/>
      <c r="G441" s="11"/>
      <c r="H441" s="11"/>
      <c r="I441" s="11"/>
      <c r="J441" s="11"/>
      <c r="K441" s="12">
        <f>IF(A441="","",N(F441)+N(G441))</f>
      </c>
      <c r="L441" s="13">
        <f>IF(A441="","",N(D441)+N(E441))</f>
      </c>
      <c r="M441" s="12">
        <f>IF(OR(A441="",N(L441)=0),"",K441/L441)</f>
      </c>
      <c r="N441" s="12">
        <f>IF(A441="","",N(H441)+N(I441)+N(J441))</f>
      </c>
      <c r="O441" s="12">
        <f>IF(A441="","",K441-N441)</f>
      </c>
      <c r="P441" s="12">
        <f>IF(OR(A441="",N(L441)=0),"",O441/L441)</f>
      </c>
      <c r="Q441" s="13">
        <f>IF(A441="","",MONTH(A441))</f>
      </c>
      <c r="R441" s="13">
        <f>IF(A441="","",YEAR(A441))</f>
      </c>
    </row>
    <row r="442" spans="1:18" x14ac:dyDescent="0.25">
      <c r="A442" s="10"/>
      <c r="B442" s="9"/>
      <c r="C442" s="9"/>
      <c r="D442" s="9"/>
      <c r="E442" s="9"/>
      <c r="F442" s="11"/>
      <c r="G442" s="11"/>
      <c r="H442" s="11"/>
      <c r="I442" s="11"/>
      <c r="J442" s="11"/>
      <c r="K442" s="12">
        <f>IF(A442="","",N(F442)+N(G442))</f>
      </c>
      <c r="L442" s="13">
        <f>IF(A442="","",N(D442)+N(E442))</f>
      </c>
      <c r="M442" s="12">
        <f>IF(OR(A442="",N(L442)=0),"",K442/L442)</f>
      </c>
      <c r="N442" s="12">
        <f>IF(A442="","",N(H442)+N(I442)+N(J442))</f>
      </c>
      <c r="O442" s="12">
        <f>IF(A442="","",K442-N442)</f>
      </c>
      <c r="P442" s="12">
        <f>IF(OR(A442="",N(L442)=0),"",O442/L442)</f>
      </c>
      <c r="Q442" s="13">
        <f>IF(A442="","",MONTH(A442))</f>
      </c>
      <c r="R442" s="13">
        <f>IF(A442="","",YEAR(A442))</f>
      </c>
    </row>
    <row r="443" spans="1:18" x14ac:dyDescent="0.25">
      <c r="A443" s="10"/>
      <c r="B443" s="9"/>
      <c r="C443" s="9"/>
      <c r="D443" s="9"/>
      <c r="E443" s="9"/>
      <c r="F443" s="11"/>
      <c r="G443" s="11"/>
      <c r="H443" s="11"/>
      <c r="I443" s="11"/>
      <c r="J443" s="11"/>
      <c r="K443" s="12">
        <f>IF(A443="","",N(F443)+N(G443))</f>
      </c>
      <c r="L443" s="13">
        <f>IF(A443="","",N(D443)+N(E443))</f>
      </c>
      <c r="M443" s="12">
        <f>IF(OR(A443="",N(L443)=0),"",K443/L443)</f>
      </c>
      <c r="N443" s="12">
        <f>IF(A443="","",N(H443)+N(I443)+N(J443))</f>
      </c>
      <c r="O443" s="12">
        <f>IF(A443="","",K443-N443)</f>
      </c>
      <c r="P443" s="12">
        <f>IF(OR(A443="",N(L443)=0),"",O443/L443)</f>
      </c>
      <c r="Q443" s="13">
        <f>IF(A443="","",MONTH(A443))</f>
      </c>
      <c r="R443" s="13">
        <f>IF(A443="","",YEAR(A443))</f>
      </c>
    </row>
    <row r="444" spans="1:18" x14ac:dyDescent="0.25">
      <c r="A444" s="10"/>
      <c r="B444" s="9"/>
      <c r="C444" s="9"/>
      <c r="D444" s="9"/>
      <c r="E444" s="9"/>
      <c r="F444" s="11"/>
      <c r="G444" s="11"/>
      <c r="H444" s="11"/>
      <c r="I444" s="11"/>
      <c r="J444" s="11"/>
      <c r="K444" s="12">
        <f>IF(A444="","",N(F444)+N(G444))</f>
      </c>
      <c r="L444" s="13">
        <f>IF(A444="","",N(D444)+N(E444))</f>
      </c>
      <c r="M444" s="12">
        <f>IF(OR(A444="",N(L444)=0),"",K444/L444)</f>
      </c>
      <c r="N444" s="12">
        <f>IF(A444="","",N(H444)+N(I444)+N(J444))</f>
      </c>
      <c r="O444" s="12">
        <f>IF(A444="","",K444-N444)</f>
      </c>
      <c r="P444" s="12">
        <f>IF(OR(A444="",N(L444)=0),"",O444/L444)</f>
      </c>
      <c r="Q444" s="13">
        <f>IF(A444="","",MONTH(A444))</f>
      </c>
      <c r="R444" s="13">
        <f>IF(A444="","",YEAR(A444))</f>
      </c>
    </row>
    <row r="445" spans="1:18" x14ac:dyDescent="0.25">
      <c r="A445" s="10"/>
      <c r="B445" s="9"/>
      <c r="C445" s="9"/>
      <c r="D445" s="9"/>
      <c r="E445" s="9"/>
      <c r="F445" s="11"/>
      <c r="G445" s="11"/>
      <c r="H445" s="11"/>
      <c r="I445" s="11"/>
      <c r="J445" s="11"/>
      <c r="K445" s="12">
        <f>IF(A445="","",N(F445)+N(G445))</f>
      </c>
      <c r="L445" s="13">
        <f>IF(A445="","",N(D445)+N(E445))</f>
      </c>
      <c r="M445" s="12">
        <f>IF(OR(A445="",N(L445)=0),"",K445/L445)</f>
      </c>
      <c r="N445" s="12">
        <f>IF(A445="","",N(H445)+N(I445)+N(J445))</f>
      </c>
      <c r="O445" s="12">
        <f>IF(A445="","",K445-N445)</f>
      </c>
      <c r="P445" s="12">
        <f>IF(OR(A445="",N(L445)=0),"",O445/L445)</f>
      </c>
      <c r="Q445" s="13">
        <f>IF(A445="","",MONTH(A445))</f>
      </c>
      <c r="R445" s="13">
        <f>IF(A445="","",YEAR(A445))</f>
      </c>
    </row>
    <row r="446" spans="1:18" x14ac:dyDescent="0.25">
      <c r="A446" s="10"/>
      <c r="B446" s="9"/>
      <c r="C446" s="9"/>
      <c r="D446" s="9"/>
      <c r="E446" s="9"/>
      <c r="F446" s="11"/>
      <c r="G446" s="11"/>
      <c r="H446" s="11"/>
      <c r="I446" s="11"/>
      <c r="J446" s="11"/>
      <c r="K446" s="12">
        <f>IF(A446="","",N(F446)+N(G446))</f>
      </c>
      <c r="L446" s="13">
        <f>IF(A446="","",N(D446)+N(E446))</f>
      </c>
      <c r="M446" s="12">
        <f>IF(OR(A446="",N(L446)=0),"",K446/L446)</f>
      </c>
      <c r="N446" s="12">
        <f>IF(A446="","",N(H446)+N(I446)+N(J446))</f>
      </c>
      <c r="O446" s="12">
        <f>IF(A446="","",K446-N446)</f>
      </c>
      <c r="P446" s="12">
        <f>IF(OR(A446="",N(L446)=0),"",O446/L446)</f>
      </c>
      <c r="Q446" s="13">
        <f>IF(A446="","",MONTH(A446))</f>
      </c>
      <c r="R446" s="13">
        <f>IF(A446="","",YEAR(A446))</f>
      </c>
    </row>
    <row r="447" spans="1:18" x14ac:dyDescent="0.25">
      <c r="A447" s="10"/>
      <c r="B447" s="9"/>
      <c r="C447" s="9"/>
      <c r="D447" s="9"/>
      <c r="E447" s="9"/>
      <c r="F447" s="11"/>
      <c r="G447" s="11"/>
      <c r="H447" s="11"/>
      <c r="I447" s="11"/>
      <c r="J447" s="11"/>
      <c r="K447" s="12">
        <f>IF(A447="","",N(F447)+N(G447))</f>
      </c>
      <c r="L447" s="13">
        <f>IF(A447="","",N(D447)+N(E447))</f>
      </c>
      <c r="M447" s="12">
        <f>IF(OR(A447="",N(L447)=0),"",K447/L447)</f>
      </c>
      <c r="N447" s="12">
        <f>IF(A447="","",N(H447)+N(I447)+N(J447))</f>
      </c>
      <c r="O447" s="12">
        <f>IF(A447="","",K447-N447)</f>
      </c>
      <c r="P447" s="12">
        <f>IF(OR(A447="",N(L447)=0),"",O447/L447)</f>
      </c>
      <c r="Q447" s="13">
        <f>IF(A447="","",MONTH(A447))</f>
      </c>
      <c r="R447" s="13">
        <f>IF(A447="","",YEAR(A447))</f>
      </c>
    </row>
    <row r="448" spans="1:18" x14ac:dyDescent="0.25">
      <c r="A448" s="10"/>
      <c r="B448" s="9"/>
      <c r="C448" s="9"/>
      <c r="D448" s="9"/>
      <c r="E448" s="9"/>
      <c r="F448" s="11"/>
      <c r="G448" s="11"/>
      <c r="H448" s="11"/>
      <c r="I448" s="11"/>
      <c r="J448" s="11"/>
      <c r="K448" s="12">
        <f>IF(A448="","",N(F448)+N(G448))</f>
      </c>
      <c r="L448" s="13">
        <f>IF(A448="","",N(D448)+N(E448))</f>
      </c>
      <c r="M448" s="12">
        <f>IF(OR(A448="",N(L448)=0),"",K448/L448)</f>
      </c>
      <c r="N448" s="12">
        <f>IF(A448="","",N(H448)+N(I448)+N(J448))</f>
      </c>
      <c r="O448" s="12">
        <f>IF(A448="","",K448-N448)</f>
      </c>
      <c r="P448" s="12">
        <f>IF(OR(A448="",N(L448)=0),"",O448/L448)</f>
      </c>
      <c r="Q448" s="13">
        <f>IF(A448="","",MONTH(A448))</f>
      </c>
      <c r="R448" s="13">
        <f>IF(A448="","",YEAR(A448))</f>
      </c>
    </row>
    <row r="449" spans="1:18" x14ac:dyDescent="0.25">
      <c r="A449" s="10"/>
      <c r="B449" s="9"/>
      <c r="C449" s="9"/>
      <c r="D449" s="9"/>
      <c r="E449" s="9"/>
      <c r="F449" s="11"/>
      <c r="G449" s="11"/>
      <c r="H449" s="11"/>
      <c r="I449" s="11"/>
      <c r="J449" s="11"/>
      <c r="K449" s="12">
        <f>IF(A449="","",N(F449)+N(G449))</f>
      </c>
      <c r="L449" s="13">
        <f>IF(A449="","",N(D449)+N(E449))</f>
      </c>
      <c r="M449" s="12">
        <f>IF(OR(A449="",N(L449)=0),"",K449/L449)</f>
      </c>
      <c r="N449" s="12">
        <f>IF(A449="","",N(H449)+N(I449)+N(J449))</f>
      </c>
      <c r="O449" s="12">
        <f>IF(A449="","",K449-N449)</f>
      </c>
      <c r="P449" s="12">
        <f>IF(OR(A449="",N(L449)=0),"",O449/L449)</f>
      </c>
      <c r="Q449" s="13">
        <f>IF(A449="","",MONTH(A449))</f>
      </c>
      <c r="R449" s="13">
        <f>IF(A449="","",YEAR(A449))</f>
      </c>
    </row>
    <row r="450" spans="1:18" x14ac:dyDescent="0.25">
      <c r="A450" s="10"/>
      <c r="B450" s="9"/>
      <c r="C450" s="9"/>
      <c r="D450" s="9"/>
      <c r="E450" s="9"/>
      <c r="F450" s="11"/>
      <c r="G450" s="11"/>
      <c r="H450" s="11"/>
      <c r="I450" s="11"/>
      <c r="J450" s="11"/>
      <c r="K450" s="12">
        <f>IF(A450="","",N(F450)+N(G450))</f>
      </c>
      <c r="L450" s="13">
        <f>IF(A450="","",N(D450)+N(E450))</f>
      </c>
      <c r="M450" s="12">
        <f>IF(OR(A450="",N(L450)=0),"",K450/L450)</f>
      </c>
      <c r="N450" s="12">
        <f>IF(A450="","",N(H450)+N(I450)+N(J450))</f>
      </c>
      <c r="O450" s="12">
        <f>IF(A450="","",K450-N450)</f>
      </c>
      <c r="P450" s="12">
        <f>IF(OR(A450="",N(L450)=0),"",O450/L450)</f>
      </c>
      <c r="Q450" s="13">
        <f>IF(A450="","",MONTH(A450))</f>
      </c>
      <c r="R450" s="13">
        <f>IF(A450="","",YEAR(A450))</f>
      </c>
    </row>
    <row r="451" spans="1:18" x14ac:dyDescent="0.25">
      <c r="A451" s="10"/>
      <c r="B451" s="9"/>
      <c r="C451" s="9"/>
      <c r="D451" s="9"/>
      <c r="E451" s="9"/>
      <c r="F451" s="11"/>
      <c r="G451" s="11"/>
      <c r="H451" s="11"/>
      <c r="I451" s="11"/>
      <c r="J451" s="11"/>
      <c r="K451" s="12">
        <f>IF(A451="","",N(F451)+N(G451))</f>
      </c>
      <c r="L451" s="13">
        <f>IF(A451="","",N(D451)+N(E451))</f>
      </c>
      <c r="M451" s="12">
        <f>IF(OR(A451="",N(L451)=0),"",K451/L451)</f>
      </c>
      <c r="N451" s="12">
        <f>IF(A451="","",N(H451)+N(I451)+N(J451))</f>
      </c>
      <c r="O451" s="12">
        <f>IF(A451="","",K451-N451)</f>
      </c>
      <c r="P451" s="12">
        <f>IF(OR(A451="",N(L451)=0),"",O451/L451)</f>
      </c>
      <c r="Q451" s="13">
        <f>IF(A451="","",MONTH(A451))</f>
      </c>
      <c r="R451" s="13">
        <f>IF(A451="","",YEAR(A451))</f>
      </c>
    </row>
    <row r="452" spans="1:18" x14ac:dyDescent="0.25">
      <c r="A452" s="10"/>
      <c r="B452" s="9"/>
      <c r="C452" s="9"/>
      <c r="D452" s="9"/>
      <c r="E452" s="9"/>
      <c r="F452" s="11"/>
      <c r="G452" s="11"/>
      <c r="H452" s="11"/>
      <c r="I452" s="11"/>
      <c r="J452" s="11"/>
      <c r="K452" s="12">
        <f>IF(A452="","",N(F452)+N(G452))</f>
      </c>
      <c r="L452" s="13">
        <f>IF(A452="","",N(D452)+N(E452))</f>
      </c>
      <c r="M452" s="12">
        <f>IF(OR(A452="",N(L452)=0),"",K452/L452)</f>
      </c>
      <c r="N452" s="12">
        <f>IF(A452="","",N(H452)+N(I452)+N(J452))</f>
      </c>
      <c r="O452" s="12">
        <f>IF(A452="","",K452-N452)</f>
      </c>
      <c r="P452" s="12">
        <f>IF(OR(A452="",N(L452)=0),"",O452/L452)</f>
      </c>
      <c r="Q452" s="13">
        <f>IF(A452="","",MONTH(A452))</f>
      </c>
      <c r="R452" s="13">
        <f>IF(A452="","",YEAR(A452))</f>
      </c>
    </row>
    <row r="453" spans="1:18" x14ac:dyDescent="0.25">
      <c r="A453" s="10"/>
      <c r="B453" s="9"/>
      <c r="C453" s="9"/>
      <c r="D453" s="9"/>
      <c r="E453" s="9"/>
      <c r="F453" s="11"/>
      <c r="G453" s="11"/>
      <c r="H453" s="11"/>
      <c r="I453" s="11"/>
      <c r="J453" s="11"/>
      <c r="K453" s="12">
        <f>IF(A453="","",N(F453)+N(G453))</f>
      </c>
      <c r="L453" s="13">
        <f>IF(A453="","",N(D453)+N(E453))</f>
      </c>
      <c r="M453" s="12">
        <f>IF(OR(A453="",N(L453)=0),"",K453/L453)</f>
      </c>
      <c r="N453" s="12">
        <f>IF(A453="","",N(H453)+N(I453)+N(J453))</f>
      </c>
      <c r="O453" s="12">
        <f>IF(A453="","",K453-N453)</f>
      </c>
      <c r="P453" s="12">
        <f>IF(OR(A453="",N(L453)=0),"",O453/L453)</f>
      </c>
      <c r="Q453" s="13">
        <f>IF(A453="","",MONTH(A453))</f>
      </c>
      <c r="R453" s="13">
        <f>IF(A453="","",YEAR(A453))</f>
      </c>
    </row>
    <row r="454" spans="1:18" x14ac:dyDescent="0.25">
      <c r="A454" s="10"/>
      <c r="B454" s="9"/>
      <c r="C454" s="9"/>
      <c r="D454" s="9"/>
      <c r="E454" s="9"/>
      <c r="F454" s="11"/>
      <c r="G454" s="11"/>
      <c r="H454" s="11"/>
      <c r="I454" s="11"/>
      <c r="J454" s="11"/>
      <c r="K454" s="12">
        <f>IF(A454="","",N(F454)+N(G454))</f>
      </c>
      <c r="L454" s="13">
        <f>IF(A454="","",N(D454)+N(E454))</f>
      </c>
      <c r="M454" s="12">
        <f>IF(OR(A454="",N(L454)=0),"",K454/L454)</f>
      </c>
      <c r="N454" s="12">
        <f>IF(A454="","",N(H454)+N(I454)+N(J454))</f>
      </c>
      <c r="O454" s="12">
        <f>IF(A454="","",K454-N454)</f>
      </c>
      <c r="P454" s="12">
        <f>IF(OR(A454="",N(L454)=0),"",O454/L454)</f>
      </c>
      <c r="Q454" s="13">
        <f>IF(A454="","",MONTH(A454))</f>
      </c>
      <c r="R454" s="13">
        <f>IF(A454="","",YEAR(A454))</f>
      </c>
    </row>
    <row r="455" spans="1:18" x14ac:dyDescent="0.25">
      <c r="A455" s="10"/>
      <c r="B455" s="9"/>
      <c r="C455" s="9"/>
      <c r="D455" s="9"/>
      <c r="E455" s="9"/>
      <c r="F455" s="11"/>
      <c r="G455" s="11"/>
      <c r="H455" s="11"/>
      <c r="I455" s="11"/>
      <c r="J455" s="11"/>
      <c r="K455" s="12">
        <f>IF(A455="","",N(F455)+N(G455))</f>
      </c>
      <c r="L455" s="13">
        <f>IF(A455="","",N(D455)+N(E455))</f>
      </c>
      <c r="M455" s="12">
        <f>IF(OR(A455="",N(L455)=0),"",K455/L455)</f>
      </c>
      <c r="N455" s="12">
        <f>IF(A455="","",N(H455)+N(I455)+N(J455))</f>
      </c>
      <c r="O455" s="12">
        <f>IF(A455="","",K455-N455)</f>
      </c>
      <c r="P455" s="12">
        <f>IF(OR(A455="",N(L455)=0),"",O455/L455)</f>
      </c>
      <c r="Q455" s="13">
        <f>IF(A455="","",MONTH(A455))</f>
      </c>
      <c r="R455" s="13">
        <f>IF(A455="","",YEAR(A455))</f>
      </c>
    </row>
    <row r="456" spans="1:18" x14ac:dyDescent="0.25">
      <c r="A456" s="10"/>
      <c r="B456" s="9"/>
      <c r="C456" s="9"/>
      <c r="D456" s="9"/>
      <c r="E456" s="9"/>
      <c r="F456" s="11"/>
      <c r="G456" s="11"/>
      <c r="H456" s="11"/>
      <c r="I456" s="11"/>
      <c r="J456" s="11"/>
      <c r="K456" s="12">
        <f>IF(A456="","",N(F456)+N(G456))</f>
      </c>
      <c r="L456" s="13">
        <f>IF(A456="","",N(D456)+N(E456))</f>
      </c>
      <c r="M456" s="12">
        <f>IF(OR(A456="",N(L456)=0),"",K456/L456)</f>
      </c>
      <c r="N456" s="12">
        <f>IF(A456="","",N(H456)+N(I456)+N(J456))</f>
      </c>
      <c r="O456" s="12">
        <f>IF(A456="","",K456-N456)</f>
      </c>
      <c r="P456" s="12">
        <f>IF(OR(A456="",N(L456)=0),"",O456/L456)</f>
      </c>
      <c r="Q456" s="13">
        <f>IF(A456="","",MONTH(A456))</f>
      </c>
      <c r="R456" s="13">
        <f>IF(A456="","",YEAR(A456))</f>
      </c>
    </row>
    <row r="457" spans="1:18" x14ac:dyDescent="0.25">
      <c r="A457" s="10"/>
      <c r="B457" s="9"/>
      <c r="C457" s="9"/>
      <c r="D457" s="9"/>
      <c r="E457" s="9"/>
      <c r="F457" s="11"/>
      <c r="G457" s="11"/>
      <c r="H457" s="11"/>
      <c r="I457" s="11"/>
      <c r="J457" s="11"/>
      <c r="K457" s="12">
        <f>IF(A457="","",N(F457)+N(G457))</f>
      </c>
      <c r="L457" s="13">
        <f>IF(A457="","",N(D457)+N(E457))</f>
      </c>
      <c r="M457" s="12">
        <f>IF(OR(A457="",N(L457)=0),"",K457/L457)</f>
      </c>
      <c r="N457" s="12">
        <f>IF(A457="","",N(H457)+N(I457)+N(J457))</f>
      </c>
      <c r="O457" s="12">
        <f>IF(A457="","",K457-N457)</f>
      </c>
      <c r="P457" s="12">
        <f>IF(OR(A457="",N(L457)=0),"",O457/L457)</f>
      </c>
      <c r="Q457" s="13">
        <f>IF(A457="","",MONTH(A457))</f>
      </c>
      <c r="R457" s="13">
        <f>IF(A457="","",YEAR(A457))</f>
      </c>
    </row>
    <row r="458" spans="1:18" x14ac:dyDescent="0.25">
      <c r="A458" s="10"/>
      <c r="B458" s="9"/>
      <c r="C458" s="9"/>
      <c r="D458" s="9"/>
      <c r="E458" s="9"/>
      <c r="F458" s="11"/>
      <c r="G458" s="11"/>
      <c r="H458" s="11"/>
      <c r="I458" s="11"/>
      <c r="J458" s="11"/>
      <c r="K458" s="12">
        <f>IF(A458="","",N(F458)+N(G458))</f>
      </c>
      <c r="L458" s="13">
        <f>IF(A458="","",N(D458)+N(E458))</f>
      </c>
      <c r="M458" s="12">
        <f>IF(OR(A458="",N(L458)=0),"",K458/L458)</f>
      </c>
      <c r="N458" s="12">
        <f>IF(A458="","",N(H458)+N(I458)+N(J458))</f>
      </c>
      <c r="O458" s="12">
        <f>IF(A458="","",K458-N458)</f>
      </c>
      <c r="P458" s="12">
        <f>IF(OR(A458="",N(L458)=0),"",O458/L458)</f>
      </c>
      <c r="Q458" s="13">
        <f>IF(A458="","",MONTH(A458))</f>
      </c>
      <c r="R458" s="13">
        <f>IF(A458="","",YEAR(A458))</f>
      </c>
    </row>
    <row r="459" spans="1:18" x14ac:dyDescent="0.25">
      <c r="A459" s="10"/>
      <c r="B459" s="9"/>
      <c r="C459" s="9"/>
      <c r="D459" s="9"/>
      <c r="E459" s="9"/>
      <c r="F459" s="11"/>
      <c r="G459" s="11"/>
      <c r="H459" s="11"/>
      <c r="I459" s="11"/>
      <c r="J459" s="11"/>
      <c r="K459" s="12">
        <f>IF(A459="","",N(F459)+N(G459))</f>
      </c>
      <c r="L459" s="13">
        <f>IF(A459="","",N(D459)+N(E459))</f>
      </c>
      <c r="M459" s="12">
        <f>IF(OR(A459="",N(L459)=0),"",K459/L459)</f>
      </c>
      <c r="N459" s="12">
        <f>IF(A459="","",N(H459)+N(I459)+N(J459))</f>
      </c>
      <c r="O459" s="12">
        <f>IF(A459="","",K459-N459)</f>
      </c>
      <c r="P459" s="12">
        <f>IF(OR(A459="",N(L459)=0),"",O459/L459)</f>
      </c>
      <c r="Q459" s="13">
        <f>IF(A459="","",MONTH(A459))</f>
      </c>
      <c r="R459" s="13">
        <f>IF(A459="","",YEAR(A459))</f>
      </c>
    </row>
    <row r="460" spans="1:18" x14ac:dyDescent="0.25">
      <c r="A460" s="10"/>
      <c r="B460" s="9"/>
      <c r="C460" s="9"/>
      <c r="D460" s="9"/>
      <c r="E460" s="9"/>
      <c r="F460" s="11"/>
      <c r="G460" s="11"/>
      <c r="H460" s="11"/>
      <c r="I460" s="11"/>
      <c r="J460" s="11"/>
      <c r="K460" s="12">
        <f>IF(A460="","",N(F460)+N(G460))</f>
      </c>
      <c r="L460" s="13">
        <f>IF(A460="","",N(D460)+N(E460))</f>
      </c>
      <c r="M460" s="12">
        <f>IF(OR(A460="",N(L460)=0),"",K460/L460)</f>
      </c>
      <c r="N460" s="12">
        <f>IF(A460="","",N(H460)+N(I460)+N(J460))</f>
      </c>
      <c r="O460" s="12">
        <f>IF(A460="","",K460-N460)</f>
      </c>
      <c r="P460" s="12">
        <f>IF(OR(A460="",N(L460)=0),"",O460/L460)</f>
      </c>
      <c r="Q460" s="13">
        <f>IF(A460="","",MONTH(A460))</f>
      </c>
      <c r="R460" s="13">
        <f>IF(A460="","",YEAR(A460))</f>
      </c>
    </row>
    <row r="461" spans="1:18" x14ac:dyDescent="0.25">
      <c r="A461" s="10"/>
      <c r="B461" s="9"/>
      <c r="C461" s="9"/>
      <c r="D461" s="9"/>
      <c r="E461" s="9"/>
      <c r="F461" s="11"/>
      <c r="G461" s="11"/>
      <c r="H461" s="11"/>
      <c r="I461" s="11"/>
      <c r="J461" s="11"/>
      <c r="K461" s="12">
        <f>IF(A461="","",N(F461)+N(G461))</f>
      </c>
      <c r="L461" s="13">
        <f>IF(A461="","",N(D461)+N(E461))</f>
      </c>
      <c r="M461" s="12">
        <f>IF(OR(A461="",N(L461)=0),"",K461/L461)</f>
      </c>
      <c r="N461" s="12">
        <f>IF(A461="","",N(H461)+N(I461)+N(J461))</f>
      </c>
      <c r="O461" s="12">
        <f>IF(A461="","",K461-N461)</f>
      </c>
      <c r="P461" s="12">
        <f>IF(OR(A461="",N(L461)=0),"",O461/L461)</f>
      </c>
      <c r="Q461" s="13">
        <f>IF(A461="","",MONTH(A461))</f>
      </c>
      <c r="R461" s="13">
        <f>IF(A461="","",YEAR(A461))</f>
      </c>
    </row>
    <row r="462" spans="1:18" x14ac:dyDescent="0.25">
      <c r="A462" s="10"/>
      <c r="B462" s="9"/>
      <c r="C462" s="9"/>
      <c r="D462" s="9"/>
      <c r="E462" s="9"/>
      <c r="F462" s="11"/>
      <c r="G462" s="11"/>
      <c r="H462" s="11"/>
      <c r="I462" s="11"/>
      <c r="J462" s="11"/>
      <c r="K462" s="12">
        <f>IF(A462="","",N(F462)+N(G462))</f>
      </c>
      <c r="L462" s="13">
        <f>IF(A462="","",N(D462)+N(E462))</f>
      </c>
      <c r="M462" s="12">
        <f>IF(OR(A462="",N(L462)=0),"",K462/L462)</f>
      </c>
      <c r="N462" s="12">
        <f>IF(A462="","",N(H462)+N(I462)+N(J462))</f>
      </c>
      <c r="O462" s="12">
        <f>IF(A462="","",K462-N462)</f>
      </c>
      <c r="P462" s="12">
        <f>IF(OR(A462="",N(L462)=0),"",O462/L462)</f>
      </c>
      <c r="Q462" s="13">
        <f>IF(A462="","",MONTH(A462))</f>
      </c>
      <c r="R462" s="13">
        <f>IF(A462="","",YEAR(A462))</f>
      </c>
    </row>
    <row r="463" spans="1:18" x14ac:dyDescent="0.25">
      <c r="A463" s="10"/>
      <c r="B463" s="9"/>
      <c r="C463" s="9"/>
      <c r="D463" s="9"/>
      <c r="E463" s="9"/>
      <c r="F463" s="11"/>
      <c r="G463" s="11"/>
      <c r="H463" s="11"/>
      <c r="I463" s="11"/>
      <c r="J463" s="11"/>
      <c r="K463" s="12">
        <f>IF(A463="","",N(F463)+N(G463))</f>
      </c>
      <c r="L463" s="13">
        <f>IF(A463="","",N(D463)+N(E463))</f>
      </c>
      <c r="M463" s="12">
        <f>IF(OR(A463="",N(L463)=0),"",K463/L463)</f>
      </c>
      <c r="N463" s="12">
        <f>IF(A463="","",N(H463)+N(I463)+N(J463))</f>
      </c>
      <c r="O463" s="12">
        <f>IF(A463="","",K463-N463)</f>
      </c>
      <c r="P463" s="12">
        <f>IF(OR(A463="",N(L463)=0),"",O463/L463)</f>
      </c>
      <c r="Q463" s="13">
        <f>IF(A463="","",MONTH(A463))</f>
      </c>
      <c r="R463" s="13">
        <f>IF(A463="","",YEAR(A463))</f>
      </c>
    </row>
    <row r="464" spans="1:18" x14ac:dyDescent="0.25">
      <c r="A464" s="10"/>
      <c r="B464" s="9"/>
      <c r="C464" s="9"/>
      <c r="D464" s="9"/>
      <c r="E464" s="9"/>
      <c r="F464" s="11"/>
      <c r="G464" s="11"/>
      <c r="H464" s="11"/>
      <c r="I464" s="11"/>
      <c r="J464" s="11"/>
      <c r="K464" s="12">
        <f>IF(A464="","",N(F464)+N(G464))</f>
      </c>
      <c r="L464" s="13">
        <f>IF(A464="","",N(D464)+N(E464))</f>
      </c>
      <c r="M464" s="12">
        <f>IF(OR(A464="",N(L464)=0),"",K464/L464)</f>
      </c>
      <c r="N464" s="12">
        <f>IF(A464="","",N(H464)+N(I464)+N(J464))</f>
      </c>
      <c r="O464" s="12">
        <f>IF(A464="","",K464-N464)</f>
      </c>
      <c r="P464" s="12">
        <f>IF(OR(A464="",N(L464)=0),"",O464/L464)</f>
      </c>
      <c r="Q464" s="13">
        <f>IF(A464="","",MONTH(A464))</f>
      </c>
      <c r="R464" s="13">
        <f>IF(A464="","",YEAR(A464))</f>
      </c>
    </row>
    <row r="465" spans="1:18" x14ac:dyDescent="0.25">
      <c r="A465" s="10"/>
      <c r="B465" s="9"/>
      <c r="C465" s="9"/>
      <c r="D465" s="9"/>
      <c r="E465" s="9"/>
      <c r="F465" s="11"/>
      <c r="G465" s="11"/>
      <c r="H465" s="11"/>
      <c r="I465" s="11"/>
      <c r="J465" s="11"/>
      <c r="K465" s="12">
        <f>IF(A465="","",N(F465)+N(G465))</f>
      </c>
      <c r="L465" s="13">
        <f>IF(A465="","",N(D465)+N(E465))</f>
      </c>
      <c r="M465" s="12">
        <f>IF(OR(A465="",N(L465)=0),"",K465/L465)</f>
      </c>
      <c r="N465" s="12">
        <f>IF(A465="","",N(H465)+N(I465)+N(J465))</f>
      </c>
      <c r="O465" s="12">
        <f>IF(A465="","",K465-N465)</f>
      </c>
      <c r="P465" s="12">
        <f>IF(OR(A465="",N(L465)=0),"",O465/L465)</f>
      </c>
      <c r="Q465" s="13">
        <f>IF(A465="","",MONTH(A465))</f>
      </c>
      <c r="R465" s="13">
        <f>IF(A465="","",YEAR(A465))</f>
      </c>
    </row>
    <row r="466" spans="1:18" x14ac:dyDescent="0.25">
      <c r="A466" s="10"/>
      <c r="B466" s="9"/>
      <c r="C466" s="9"/>
      <c r="D466" s="9"/>
      <c r="E466" s="9"/>
      <c r="F466" s="11"/>
      <c r="G466" s="11"/>
      <c r="H466" s="11"/>
      <c r="I466" s="11"/>
      <c r="J466" s="11"/>
      <c r="K466" s="12">
        <f>IF(A466="","",N(F466)+N(G466))</f>
      </c>
      <c r="L466" s="13">
        <f>IF(A466="","",N(D466)+N(E466))</f>
      </c>
      <c r="M466" s="12">
        <f>IF(OR(A466="",N(L466)=0),"",K466/L466)</f>
      </c>
      <c r="N466" s="12">
        <f>IF(A466="","",N(H466)+N(I466)+N(J466))</f>
      </c>
      <c r="O466" s="12">
        <f>IF(A466="","",K466-N466)</f>
      </c>
      <c r="P466" s="12">
        <f>IF(OR(A466="",N(L466)=0),"",O466/L466)</f>
      </c>
      <c r="Q466" s="13">
        <f>IF(A466="","",MONTH(A466))</f>
      </c>
      <c r="R466" s="13">
        <f>IF(A466="","",YEAR(A466))</f>
      </c>
    </row>
    <row r="467" spans="1:18" x14ac:dyDescent="0.25">
      <c r="A467" s="10"/>
      <c r="B467" s="9"/>
      <c r="C467" s="9"/>
      <c r="D467" s="9"/>
      <c r="E467" s="9"/>
      <c r="F467" s="11"/>
      <c r="G467" s="11"/>
      <c r="H467" s="11"/>
      <c r="I467" s="11"/>
      <c r="J467" s="11"/>
      <c r="K467" s="12">
        <f>IF(A467="","",N(F467)+N(G467))</f>
      </c>
      <c r="L467" s="13">
        <f>IF(A467="","",N(D467)+N(E467))</f>
      </c>
      <c r="M467" s="12">
        <f>IF(OR(A467="",N(L467)=0),"",K467/L467)</f>
      </c>
      <c r="N467" s="12">
        <f>IF(A467="","",N(H467)+N(I467)+N(J467))</f>
      </c>
      <c r="O467" s="12">
        <f>IF(A467="","",K467-N467)</f>
      </c>
      <c r="P467" s="12">
        <f>IF(OR(A467="",N(L467)=0),"",O467/L467)</f>
      </c>
      <c r="Q467" s="13">
        <f>IF(A467="","",MONTH(A467))</f>
      </c>
      <c r="R467" s="13">
        <f>IF(A467="","",YEAR(A467))</f>
      </c>
    </row>
    <row r="468" spans="1:18" x14ac:dyDescent="0.25">
      <c r="A468" s="10"/>
      <c r="B468" s="9"/>
      <c r="C468" s="9"/>
      <c r="D468" s="9"/>
      <c r="E468" s="9"/>
      <c r="F468" s="11"/>
      <c r="G468" s="11"/>
      <c r="H468" s="11"/>
      <c r="I468" s="11"/>
      <c r="J468" s="11"/>
      <c r="K468" s="12">
        <f>IF(A468="","",N(F468)+N(G468))</f>
      </c>
      <c r="L468" s="13">
        <f>IF(A468="","",N(D468)+N(E468))</f>
      </c>
      <c r="M468" s="12">
        <f>IF(OR(A468="",N(L468)=0),"",K468/L468)</f>
      </c>
      <c r="N468" s="12">
        <f>IF(A468="","",N(H468)+N(I468)+N(J468))</f>
      </c>
      <c r="O468" s="12">
        <f>IF(A468="","",K468-N468)</f>
      </c>
      <c r="P468" s="12">
        <f>IF(OR(A468="",N(L468)=0),"",O468/L468)</f>
      </c>
      <c r="Q468" s="13">
        <f>IF(A468="","",MONTH(A468))</f>
      </c>
      <c r="R468" s="13">
        <f>IF(A468="","",YEAR(A468))</f>
      </c>
    </row>
    <row r="469" spans="1:18" x14ac:dyDescent="0.25">
      <c r="A469" s="10"/>
      <c r="B469" s="9"/>
      <c r="C469" s="9"/>
      <c r="D469" s="9"/>
      <c r="E469" s="9"/>
      <c r="F469" s="11"/>
      <c r="G469" s="11"/>
      <c r="H469" s="11"/>
      <c r="I469" s="11"/>
      <c r="J469" s="11"/>
      <c r="K469" s="12">
        <f>IF(A469="","",N(F469)+N(G469))</f>
      </c>
      <c r="L469" s="13">
        <f>IF(A469="","",N(D469)+N(E469))</f>
      </c>
      <c r="M469" s="12">
        <f>IF(OR(A469="",N(L469)=0),"",K469/L469)</f>
      </c>
      <c r="N469" s="12">
        <f>IF(A469="","",N(H469)+N(I469)+N(J469))</f>
      </c>
      <c r="O469" s="12">
        <f>IF(A469="","",K469-N469)</f>
      </c>
      <c r="P469" s="12">
        <f>IF(OR(A469="",N(L469)=0),"",O469/L469)</f>
      </c>
      <c r="Q469" s="13">
        <f>IF(A469="","",MONTH(A469))</f>
      </c>
      <c r="R469" s="13">
        <f>IF(A469="","",YEAR(A469))</f>
      </c>
    </row>
    <row r="470" spans="1:18" x14ac:dyDescent="0.25">
      <c r="A470" s="10"/>
      <c r="B470" s="9"/>
      <c r="C470" s="9"/>
      <c r="D470" s="9"/>
      <c r="E470" s="9"/>
      <c r="F470" s="11"/>
      <c r="G470" s="11"/>
      <c r="H470" s="11"/>
      <c r="I470" s="11"/>
      <c r="J470" s="11"/>
      <c r="K470" s="12">
        <f>IF(A470="","",N(F470)+N(G470))</f>
      </c>
      <c r="L470" s="13">
        <f>IF(A470="","",N(D470)+N(E470))</f>
      </c>
      <c r="M470" s="12">
        <f>IF(OR(A470="",N(L470)=0),"",K470/L470)</f>
      </c>
      <c r="N470" s="12">
        <f>IF(A470="","",N(H470)+N(I470)+N(J470))</f>
      </c>
      <c r="O470" s="12">
        <f>IF(A470="","",K470-N470)</f>
      </c>
      <c r="P470" s="12">
        <f>IF(OR(A470="",N(L470)=0),"",O470/L470)</f>
      </c>
      <c r="Q470" s="13">
        <f>IF(A470="","",MONTH(A470))</f>
      </c>
      <c r="R470" s="13">
        <f>IF(A470="","",YEAR(A470))</f>
      </c>
    </row>
    <row r="471" spans="1:18" x14ac:dyDescent="0.25">
      <c r="A471" s="10"/>
      <c r="B471" s="9"/>
      <c r="C471" s="9"/>
      <c r="D471" s="9"/>
      <c r="E471" s="9"/>
      <c r="F471" s="11"/>
      <c r="G471" s="11"/>
      <c r="H471" s="11"/>
      <c r="I471" s="11"/>
      <c r="J471" s="11"/>
      <c r="K471" s="12">
        <f>IF(A471="","",N(F471)+N(G471))</f>
      </c>
      <c r="L471" s="13">
        <f>IF(A471="","",N(D471)+N(E471))</f>
      </c>
      <c r="M471" s="12">
        <f>IF(OR(A471="",N(L471)=0),"",K471/L471)</f>
      </c>
      <c r="N471" s="12">
        <f>IF(A471="","",N(H471)+N(I471)+N(J471))</f>
      </c>
      <c r="O471" s="12">
        <f>IF(A471="","",K471-N471)</f>
      </c>
      <c r="P471" s="12">
        <f>IF(OR(A471="",N(L471)=0),"",O471/L471)</f>
      </c>
      <c r="Q471" s="13">
        <f>IF(A471="","",MONTH(A471))</f>
      </c>
      <c r="R471" s="13">
        <f>IF(A471="","",YEAR(A471))</f>
      </c>
    </row>
    <row r="472" spans="1:18" x14ac:dyDescent="0.25">
      <c r="A472" s="10"/>
      <c r="B472" s="9"/>
      <c r="C472" s="9"/>
      <c r="D472" s="9"/>
      <c r="E472" s="9"/>
      <c r="F472" s="11"/>
      <c r="G472" s="11"/>
      <c r="H472" s="11"/>
      <c r="I472" s="11"/>
      <c r="J472" s="11"/>
      <c r="K472" s="12">
        <f>IF(A472="","",N(F472)+N(G472))</f>
      </c>
      <c r="L472" s="13">
        <f>IF(A472="","",N(D472)+N(E472))</f>
      </c>
      <c r="M472" s="12">
        <f>IF(OR(A472="",N(L472)=0),"",K472/L472)</f>
      </c>
      <c r="N472" s="12">
        <f>IF(A472="","",N(H472)+N(I472)+N(J472))</f>
      </c>
      <c r="O472" s="12">
        <f>IF(A472="","",K472-N472)</f>
      </c>
      <c r="P472" s="12">
        <f>IF(OR(A472="",N(L472)=0),"",O472/L472)</f>
      </c>
      <c r="Q472" s="13">
        <f>IF(A472="","",MONTH(A472))</f>
      </c>
      <c r="R472" s="13">
        <f>IF(A472="","",YEAR(A472))</f>
      </c>
    </row>
    <row r="473" spans="1:18" x14ac:dyDescent="0.25">
      <c r="A473" s="10"/>
      <c r="B473" s="9"/>
      <c r="C473" s="9"/>
      <c r="D473" s="9"/>
      <c r="E473" s="9"/>
      <c r="F473" s="11"/>
      <c r="G473" s="11"/>
      <c r="H473" s="11"/>
      <c r="I473" s="11"/>
      <c r="J473" s="11"/>
      <c r="K473" s="12">
        <f>IF(A473="","",N(F473)+N(G473))</f>
      </c>
      <c r="L473" s="13">
        <f>IF(A473="","",N(D473)+N(E473))</f>
      </c>
      <c r="M473" s="12">
        <f>IF(OR(A473="",N(L473)=0),"",K473/L473)</f>
      </c>
      <c r="N473" s="12">
        <f>IF(A473="","",N(H473)+N(I473)+N(J473))</f>
      </c>
      <c r="O473" s="12">
        <f>IF(A473="","",K473-N473)</f>
      </c>
      <c r="P473" s="12">
        <f>IF(OR(A473="",N(L473)=0),"",O473/L473)</f>
      </c>
      <c r="Q473" s="13">
        <f>IF(A473="","",MONTH(A473))</f>
      </c>
      <c r="R473" s="13">
        <f>IF(A473="","",YEAR(A473))</f>
      </c>
    </row>
    <row r="474" spans="1:18" x14ac:dyDescent="0.25">
      <c r="A474" s="10"/>
      <c r="B474" s="9"/>
      <c r="C474" s="9"/>
      <c r="D474" s="9"/>
      <c r="E474" s="9"/>
      <c r="F474" s="11"/>
      <c r="G474" s="11"/>
      <c r="H474" s="11"/>
      <c r="I474" s="11"/>
      <c r="J474" s="11"/>
      <c r="K474" s="12">
        <f>IF(A474="","",N(F474)+N(G474))</f>
      </c>
      <c r="L474" s="13">
        <f>IF(A474="","",N(D474)+N(E474))</f>
      </c>
      <c r="M474" s="12">
        <f>IF(OR(A474="",N(L474)=0),"",K474/L474)</f>
      </c>
      <c r="N474" s="12">
        <f>IF(A474="","",N(H474)+N(I474)+N(J474))</f>
      </c>
      <c r="O474" s="12">
        <f>IF(A474="","",K474-N474)</f>
      </c>
      <c r="P474" s="12">
        <f>IF(OR(A474="",N(L474)=0),"",O474/L474)</f>
      </c>
      <c r="Q474" s="13">
        <f>IF(A474="","",MONTH(A474))</f>
      </c>
      <c r="R474" s="13">
        <f>IF(A474="","",YEAR(A474))</f>
      </c>
    </row>
    <row r="475" spans="1:18" x14ac:dyDescent="0.25">
      <c r="A475" s="10"/>
      <c r="B475" s="9"/>
      <c r="C475" s="9"/>
      <c r="D475" s="9"/>
      <c r="E475" s="9"/>
      <c r="F475" s="11"/>
      <c r="G475" s="11"/>
      <c r="H475" s="11"/>
      <c r="I475" s="11"/>
      <c r="J475" s="11"/>
      <c r="K475" s="12">
        <f>IF(A475="","",N(F475)+N(G475))</f>
      </c>
      <c r="L475" s="13">
        <f>IF(A475="","",N(D475)+N(E475))</f>
      </c>
      <c r="M475" s="12">
        <f>IF(OR(A475="",N(L475)=0),"",K475/L475)</f>
      </c>
      <c r="N475" s="12">
        <f>IF(A475="","",N(H475)+N(I475)+N(J475))</f>
      </c>
      <c r="O475" s="12">
        <f>IF(A475="","",K475-N475)</f>
      </c>
      <c r="P475" s="12">
        <f>IF(OR(A475="",N(L475)=0),"",O475/L475)</f>
      </c>
      <c r="Q475" s="13">
        <f>IF(A475="","",MONTH(A475))</f>
      </c>
      <c r="R475" s="13">
        <f>IF(A475="","",YEAR(A475))</f>
      </c>
    </row>
    <row r="476" spans="1:18" x14ac:dyDescent="0.25">
      <c r="A476" s="10"/>
      <c r="B476" s="9"/>
      <c r="C476" s="9"/>
      <c r="D476" s="9"/>
      <c r="E476" s="9"/>
      <c r="F476" s="11"/>
      <c r="G476" s="11"/>
      <c r="H476" s="11"/>
      <c r="I476" s="11"/>
      <c r="J476" s="11"/>
      <c r="K476" s="12">
        <f>IF(A476="","",N(F476)+N(G476))</f>
      </c>
      <c r="L476" s="13">
        <f>IF(A476="","",N(D476)+N(E476))</f>
      </c>
      <c r="M476" s="12">
        <f>IF(OR(A476="",N(L476)=0),"",K476/L476)</f>
      </c>
      <c r="N476" s="12">
        <f>IF(A476="","",N(H476)+N(I476)+N(J476))</f>
      </c>
      <c r="O476" s="12">
        <f>IF(A476="","",K476-N476)</f>
      </c>
      <c r="P476" s="12">
        <f>IF(OR(A476="",N(L476)=0),"",O476/L476)</f>
      </c>
      <c r="Q476" s="13">
        <f>IF(A476="","",MONTH(A476))</f>
      </c>
      <c r="R476" s="13">
        <f>IF(A476="","",YEAR(A476))</f>
      </c>
    </row>
    <row r="477" spans="1:18" x14ac:dyDescent="0.25">
      <c r="A477" s="10"/>
      <c r="B477" s="9"/>
      <c r="C477" s="9"/>
      <c r="D477" s="9"/>
      <c r="E477" s="9"/>
      <c r="F477" s="11"/>
      <c r="G477" s="11"/>
      <c r="H477" s="11"/>
      <c r="I477" s="11"/>
      <c r="J477" s="11"/>
      <c r="K477" s="12">
        <f>IF(A477="","",N(F477)+N(G477))</f>
      </c>
      <c r="L477" s="13">
        <f>IF(A477="","",N(D477)+N(E477))</f>
      </c>
      <c r="M477" s="12">
        <f>IF(OR(A477="",N(L477)=0),"",K477/L477)</f>
      </c>
      <c r="N477" s="12">
        <f>IF(A477="","",N(H477)+N(I477)+N(J477))</f>
      </c>
      <c r="O477" s="12">
        <f>IF(A477="","",K477-N477)</f>
      </c>
      <c r="P477" s="12">
        <f>IF(OR(A477="",N(L477)=0),"",O477/L477)</f>
      </c>
      <c r="Q477" s="13">
        <f>IF(A477="","",MONTH(A477))</f>
      </c>
      <c r="R477" s="13">
        <f>IF(A477="","",YEAR(A477))</f>
      </c>
    </row>
    <row r="478" spans="1:18" x14ac:dyDescent="0.25">
      <c r="A478" s="10"/>
      <c r="B478" s="9"/>
      <c r="C478" s="9"/>
      <c r="D478" s="9"/>
      <c r="E478" s="9"/>
      <c r="F478" s="11"/>
      <c r="G478" s="11"/>
      <c r="H478" s="11"/>
      <c r="I478" s="11"/>
      <c r="J478" s="11"/>
      <c r="K478" s="12">
        <f>IF(A478="","",N(F478)+N(G478))</f>
      </c>
      <c r="L478" s="13">
        <f>IF(A478="","",N(D478)+N(E478))</f>
      </c>
      <c r="M478" s="12">
        <f>IF(OR(A478="",N(L478)=0),"",K478/L478)</f>
      </c>
      <c r="N478" s="12">
        <f>IF(A478="","",N(H478)+N(I478)+N(J478))</f>
      </c>
      <c r="O478" s="12">
        <f>IF(A478="","",K478-N478)</f>
      </c>
      <c r="P478" s="12">
        <f>IF(OR(A478="",N(L478)=0),"",O478/L478)</f>
      </c>
      <c r="Q478" s="13">
        <f>IF(A478="","",MONTH(A478))</f>
      </c>
      <c r="R478" s="13">
        <f>IF(A478="","",YEAR(A478))</f>
      </c>
    </row>
    <row r="479" spans="1:18" x14ac:dyDescent="0.25">
      <c r="A479" s="10"/>
      <c r="B479" s="9"/>
      <c r="C479" s="9"/>
      <c r="D479" s="9"/>
      <c r="E479" s="9"/>
      <c r="F479" s="11"/>
      <c r="G479" s="11"/>
      <c r="H479" s="11"/>
      <c r="I479" s="11"/>
      <c r="J479" s="11"/>
      <c r="K479" s="12">
        <f>IF(A479="","",N(F479)+N(G479))</f>
      </c>
      <c r="L479" s="13">
        <f>IF(A479="","",N(D479)+N(E479))</f>
      </c>
      <c r="M479" s="12">
        <f>IF(OR(A479="",N(L479)=0),"",K479/L479)</f>
      </c>
      <c r="N479" s="12">
        <f>IF(A479="","",N(H479)+N(I479)+N(J479))</f>
      </c>
      <c r="O479" s="12">
        <f>IF(A479="","",K479-N479)</f>
      </c>
      <c r="P479" s="12">
        <f>IF(OR(A479="",N(L479)=0),"",O479/L479)</f>
      </c>
      <c r="Q479" s="13">
        <f>IF(A479="","",MONTH(A479))</f>
      </c>
      <c r="R479" s="13">
        <f>IF(A479="","",YEAR(A479))</f>
      </c>
    </row>
    <row r="480" spans="1:18" x14ac:dyDescent="0.25">
      <c r="A480" s="10"/>
      <c r="B480" s="9"/>
      <c r="C480" s="9"/>
      <c r="D480" s="9"/>
      <c r="E480" s="9"/>
      <c r="F480" s="11"/>
      <c r="G480" s="11"/>
      <c r="H480" s="11"/>
      <c r="I480" s="11"/>
      <c r="J480" s="11"/>
      <c r="K480" s="12">
        <f>IF(A480="","",N(F480)+N(G480))</f>
      </c>
      <c r="L480" s="13">
        <f>IF(A480="","",N(D480)+N(E480))</f>
      </c>
      <c r="M480" s="12">
        <f>IF(OR(A480="",N(L480)=0),"",K480/L480)</f>
      </c>
      <c r="N480" s="12">
        <f>IF(A480="","",N(H480)+N(I480)+N(J480))</f>
      </c>
      <c r="O480" s="12">
        <f>IF(A480="","",K480-N480)</f>
      </c>
      <c r="P480" s="12">
        <f>IF(OR(A480="",N(L480)=0),"",O480/L480)</f>
      </c>
      <c r="Q480" s="13">
        <f>IF(A480="","",MONTH(A480))</f>
      </c>
      <c r="R480" s="13">
        <f>IF(A480="","",YEAR(A480))</f>
      </c>
    </row>
    <row r="481" spans="1:18" x14ac:dyDescent="0.25">
      <c r="A481" s="10"/>
      <c r="B481" s="9"/>
      <c r="C481" s="9"/>
      <c r="D481" s="9"/>
      <c r="E481" s="9"/>
      <c r="F481" s="11"/>
      <c r="G481" s="11"/>
      <c r="H481" s="11"/>
      <c r="I481" s="11"/>
      <c r="J481" s="11"/>
      <c r="K481" s="12">
        <f>IF(A481="","",N(F481)+N(G481))</f>
      </c>
      <c r="L481" s="13">
        <f>IF(A481="","",N(D481)+N(E481))</f>
      </c>
      <c r="M481" s="12">
        <f>IF(OR(A481="",N(L481)=0),"",K481/L481)</f>
      </c>
      <c r="N481" s="12">
        <f>IF(A481="","",N(H481)+N(I481)+N(J481))</f>
      </c>
      <c r="O481" s="12">
        <f>IF(A481="","",K481-N481)</f>
      </c>
      <c r="P481" s="12">
        <f>IF(OR(A481="",N(L481)=0),"",O481/L481)</f>
      </c>
      <c r="Q481" s="13">
        <f>IF(A481="","",MONTH(A481))</f>
      </c>
      <c r="R481" s="13">
        <f>IF(A481="","",YEAR(A481))</f>
      </c>
    </row>
    <row r="482" spans="1:18" x14ac:dyDescent="0.25">
      <c r="A482" s="10"/>
      <c r="B482" s="9"/>
      <c r="C482" s="9"/>
      <c r="D482" s="9"/>
      <c r="E482" s="9"/>
      <c r="F482" s="11"/>
      <c r="G482" s="11"/>
      <c r="H482" s="11"/>
      <c r="I482" s="11"/>
      <c r="J482" s="11"/>
      <c r="K482" s="12">
        <f>IF(A482="","",N(F482)+N(G482))</f>
      </c>
      <c r="L482" s="13">
        <f>IF(A482="","",N(D482)+N(E482))</f>
      </c>
      <c r="M482" s="12">
        <f>IF(OR(A482="",N(L482)=0),"",K482/L482)</f>
      </c>
      <c r="N482" s="12">
        <f>IF(A482="","",N(H482)+N(I482)+N(J482))</f>
      </c>
      <c r="O482" s="12">
        <f>IF(A482="","",K482-N482)</f>
      </c>
      <c r="P482" s="12">
        <f>IF(OR(A482="",N(L482)=0),"",O482/L482)</f>
      </c>
      <c r="Q482" s="13">
        <f>IF(A482="","",MONTH(A482))</f>
      </c>
      <c r="R482" s="13">
        <f>IF(A482="","",YEAR(A482))</f>
      </c>
    </row>
    <row r="483" spans="1:18" x14ac:dyDescent="0.25">
      <c r="A483" s="10"/>
      <c r="B483" s="9"/>
      <c r="C483" s="9"/>
      <c r="D483" s="9"/>
      <c r="E483" s="9"/>
      <c r="F483" s="11"/>
      <c r="G483" s="11"/>
      <c r="H483" s="11"/>
      <c r="I483" s="11"/>
      <c r="J483" s="11"/>
      <c r="K483" s="12">
        <f>IF(A483="","",N(F483)+N(G483))</f>
      </c>
      <c r="L483" s="13">
        <f>IF(A483="","",N(D483)+N(E483))</f>
      </c>
      <c r="M483" s="12">
        <f>IF(OR(A483="",N(L483)=0),"",K483/L483)</f>
      </c>
      <c r="N483" s="12">
        <f>IF(A483="","",N(H483)+N(I483)+N(J483))</f>
      </c>
      <c r="O483" s="12">
        <f>IF(A483="","",K483-N483)</f>
      </c>
      <c r="P483" s="12">
        <f>IF(OR(A483="",N(L483)=0),"",O483/L483)</f>
      </c>
      <c r="Q483" s="13">
        <f>IF(A483="","",MONTH(A483))</f>
      </c>
      <c r="R483" s="13">
        <f>IF(A483="","",YEAR(A483))</f>
      </c>
    </row>
    <row r="484" spans="1:18" x14ac:dyDescent="0.25">
      <c r="A484" s="10"/>
      <c r="B484" s="9"/>
      <c r="C484" s="9"/>
      <c r="D484" s="9"/>
      <c r="E484" s="9"/>
      <c r="F484" s="11"/>
      <c r="G484" s="11"/>
      <c r="H484" s="11"/>
      <c r="I484" s="11"/>
      <c r="J484" s="11"/>
      <c r="K484" s="12">
        <f>IF(A484="","",N(F484)+N(G484))</f>
      </c>
      <c r="L484" s="13">
        <f>IF(A484="","",N(D484)+N(E484))</f>
      </c>
      <c r="M484" s="12">
        <f>IF(OR(A484="",N(L484)=0),"",K484/L484)</f>
      </c>
      <c r="N484" s="12">
        <f>IF(A484="","",N(H484)+N(I484)+N(J484))</f>
      </c>
      <c r="O484" s="12">
        <f>IF(A484="","",K484-N484)</f>
      </c>
      <c r="P484" s="12">
        <f>IF(OR(A484="",N(L484)=0),"",O484/L484)</f>
      </c>
      <c r="Q484" s="13">
        <f>IF(A484="","",MONTH(A484))</f>
      </c>
      <c r="R484" s="13">
        <f>IF(A484="","",YEAR(A484))</f>
      </c>
    </row>
    <row r="485" spans="1:18" x14ac:dyDescent="0.25">
      <c r="A485" s="10"/>
      <c r="B485" s="9"/>
      <c r="C485" s="9"/>
      <c r="D485" s="9"/>
      <c r="E485" s="9"/>
      <c r="F485" s="11"/>
      <c r="G485" s="11"/>
      <c r="H485" s="11"/>
      <c r="I485" s="11"/>
      <c r="J485" s="11"/>
      <c r="K485" s="12">
        <f>IF(A485="","",N(F485)+N(G485))</f>
      </c>
      <c r="L485" s="13">
        <f>IF(A485="","",N(D485)+N(E485))</f>
      </c>
      <c r="M485" s="12">
        <f>IF(OR(A485="",N(L485)=0),"",K485/L485)</f>
      </c>
      <c r="N485" s="12">
        <f>IF(A485="","",N(H485)+N(I485)+N(J485))</f>
      </c>
      <c r="O485" s="12">
        <f>IF(A485="","",K485-N485)</f>
      </c>
      <c r="P485" s="12">
        <f>IF(OR(A485="",N(L485)=0),"",O485/L485)</f>
      </c>
      <c r="Q485" s="13">
        <f>IF(A485="","",MONTH(A485))</f>
      </c>
      <c r="R485" s="13">
        <f>IF(A485="","",YEAR(A485))</f>
      </c>
    </row>
    <row r="486" spans="1:18" x14ac:dyDescent="0.25">
      <c r="A486" s="10"/>
      <c r="B486" s="9"/>
      <c r="C486" s="9"/>
      <c r="D486" s="9"/>
      <c r="E486" s="9"/>
      <c r="F486" s="11"/>
      <c r="G486" s="11"/>
      <c r="H486" s="11"/>
      <c r="I486" s="11"/>
      <c r="J486" s="11"/>
      <c r="K486" s="12">
        <f>IF(A486="","",N(F486)+N(G486))</f>
      </c>
      <c r="L486" s="13">
        <f>IF(A486="","",N(D486)+N(E486))</f>
      </c>
      <c r="M486" s="12">
        <f>IF(OR(A486="",N(L486)=0),"",K486/L486)</f>
      </c>
      <c r="N486" s="12">
        <f>IF(A486="","",N(H486)+N(I486)+N(J486))</f>
      </c>
      <c r="O486" s="12">
        <f>IF(A486="","",K486-N486)</f>
      </c>
      <c r="P486" s="12">
        <f>IF(OR(A486="",N(L486)=0),"",O486/L486)</f>
      </c>
      <c r="Q486" s="13">
        <f>IF(A486="","",MONTH(A486))</f>
      </c>
      <c r="R486" s="13">
        <f>IF(A486="","",YEAR(A486))</f>
      </c>
    </row>
    <row r="487" spans="1:18" x14ac:dyDescent="0.25">
      <c r="A487" s="10"/>
      <c r="B487" s="9"/>
      <c r="C487" s="9"/>
      <c r="D487" s="9"/>
      <c r="E487" s="9"/>
      <c r="F487" s="11"/>
      <c r="G487" s="11"/>
      <c r="H487" s="11"/>
      <c r="I487" s="11"/>
      <c r="J487" s="11"/>
      <c r="K487" s="12">
        <f>IF(A487="","",N(F487)+N(G487))</f>
      </c>
      <c r="L487" s="13">
        <f>IF(A487="","",N(D487)+N(E487))</f>
      </c>
      <c r="M487" s="12">
        <f>IF(OR(A487="",N(L487)=0),"",K487/L487)</f>
      </c>
      <c r="N487" s="12">
        <f>IF(A487="","",N(H487)+N(I487)+N(J487))</f>
      </c>
      <c r="O487" s="12">
        <f>IF(A487="","",K487-N487)</f>
      </c>
      <c r="P487" s="12">
        <f>IF(OR(A487="",N(L487)=0),"",O487/L487)</f>
      </c>
      <c r="Q487" s="13">
        <f>IF(A487="","",MONTH(A487))</f>
      </c>
      <c r="R487" s="13">
        <f>IF(A487="","",YEAR(A487))</f>
      </c>
    </row>
    <row r="488" spans="1:18" x14ac:dyDescent="0.25">
      <c r="A488" s="10"/>
      <c r="B488" s="9"/>
      <c r="C488" s="9"/>
      <c r="D488" s="9"/>
      <c r="E488" s="9"/>
      <c r="F488" s="11"/>
      <c r="G488" s="11"/>
      <c r="H488" s="11"/>
      <c r="I488" s="11"/>
      <c r="J488" s="11"/>
      <c r="K488" s="12">
        <f>IF(A488="","",N(F488)+N(G488))</f>
      </c>
      <c r="L488" s="13">
        <f>IF(A488="","",N(D488)+N(E488))</f>
      </c>
      <c r="M488" s="12">
        <f>IF(OR(A488="",N(L488)=0),"",K488/L488)</f>
      </c>
      <c r="N488" s="12">
        <f>IF(A488="","",N(H488)+N(I488)+N(J488))</f>
      </c>
      <c r="O488" s="12">
        <f>IF(A488="","",K488-N488)</f>
      </c>
      <c r="P488" s="12">
        <f>IF(OR(A488="",N(L488)=0),"",O488/L488)</f>
      </c>
      <c r="Q488" s="13">
        <f>IF(A488="","",MONTH(A488))</f>
      </c>
      <c r="R488" s="13">
        <f>IF(A488="","",YEAR(A488))</f>
      </c>
    </row>
    <row r="489" spans="1:18" x14ac:dyDescent="0.25">
      <c r="A489" s="10"/>
      <c r="B489" s="9"/>
      <c r="C489" s="9"/>
      <c r="D489" s="9"/>
      <c r="E489" s="9"/>
      <c r="F489" s="11"/>
      <c r="G489" s="11"/>
      <c r="H489" s="11"/>
      <c r="I489" s="11"/>
      <c r="J489" s="11"/>
      <c r="K489" s="12">
        <f>IF(A489="","",N(F489)+N(G489))</f>
      </c>
      <c r="L489" s="13">
        <f>IF(A489="","",N(D489)+N(E489))</f>
      </c>
      <c r="M489" s="12">
        <f>IF(OR(A489="",N(L489)=0),"",K489/L489)</f>
      </c>
      <c r="N489" s="12">
        <f>IF(A489="","",N(H489)+N(I489)+N(J489))</f>
      </c>
      <c r="O489" s="12">
        <f>IF(A489="","",K489-N489)</f>
      </c>
      <c r="P489" s="12">
        <f>IF(OR(A489="",N(L489)=0),"",O489/L489)</f>
      </c>
      <c r="Q489" s="13">
        <f>IF(A489="","",MONTH(A489))</f>
      </c>
      <c r="R489" s="13">
        <f>IF(A489="","",YEAR(A489))</f>
      </c>
    </row>
    <row r="490" spans="1:18" x14ac:dyDescent="0.25">
      <c r="A490" s="10"/>
      <c r="B490" s="9"/>
      <c r="C490" s="9"/>
      <c r="D490" s="9"/>
      <c r="E490" s="9"/>
      <c r="F490" s="11"/>
      <c r="G490" s="11"/>
      <c r="H490" s="11"/>
      <c r="I490" s="11"/>
      <c r="J490" s="11"/>
      <c r="K490" s="12">
        <f>IF(A490="","",N(F490)+N(G490))</f>
      </c>
      <c r="L490" s="13">
        <f>IF(A490="","",N(D490)+N(E490))</f>
      </c>
      <c r="M490" s="12">
        <f>IF(OR(A490="",N(L490)=0),"",K490/L490)</f>
      </c>
      <c r="N490" s="12">
        <f>IF(A490="","",N(H490)+N(I490)+N(J490))</f>
      </c>
      <c r="O490" s="12">
        <f>IF(A490="","",K490-N490)</f>
      </c>
      <c r="P490" s="12">
        <f>IF(OR(A490="",N(L490)=0),"",O490/L490)</f>
      </c>
      <c r="Q490" s="13">
        <f>IF(A490="","",MONTH(A490))</f>
      </c>
      <c r="R490" s="13">
        <f>IF(A490="","",YEAR(A490))</f>
      </c>
    </row>
    <row r="491" spans="1:18" x14ac:dyDescent="0.25">
      <c r="A491" s="10"/>
      <c r="B491" s="9"/>
      <c r="C491" s="9"/>
      <c r="D491" s="9"/>
      <c r="E491" s="9"/>
      <c r="F491" s="11"/>
      <c r="G491" s="11"/>
      <c r="H491" s="11"/>
      <c r="I491" s="11"/>
      <c r="J491" s="11"/>
      <c r="K491" s="12">
        <f>IF(A491="","",N(F491)+N(G491))</f>
      </c>
      <c r="L491" s="13">
        <f>IF(A491="","",N(D491)+N(E491))</f>
      </c>
      <c r="M491" s="12">
        <f>IF(OR(A491="",N(L491)=0),"",K491/L491)</f>
      </c>
      <c r="N491" s="12">
        <f>IF(A491="","",N(H491)+N(I491)+N(J491))</f>
      </c>
      <c r="O491" s="12">
        <f>IF(A491="","",K491-N491)</f>
      </c>
      <c r="P491" s="12">
        <f>IF(OR(A491="",N(L491)=0),"",O491/L491)</f>
      </c>
      <c r="Q491" s="13">
        <f>IF(A491="","",MONTH(A491))</f>
      </c>
      <c r="R491" s="13">
        <f>IF(A491="","",YEAR(A491))</f>
      </c>
    </row>
    <row r="492" spans="1:18" x14ac:dyDescent="0.25">
      <c r="A492" s="10"/>
      <c r="B492" s="9"/>
      <c r="C492" s="9"/>
      <c r="D492" s="9"/>
      <c r="E492" s="9"/>
      <c r="F492" s="11"/>
      <c r="G492" s="11"/>
      <c r="H492" s="11"/>
      <c r="I492" s="11"/>
      <c r="J492" s="11"/>
      <c r="K492" s="12">
        <f>IF(A492="","",N(F492)+N(G492))</f>
      </c>
      <c r="L492" s="13">
        <f>IF(A492="","",N(D492)+N(E492))</f>
      </c>
      <c r="M492" s="12">
        <f>IF(OR(A492="",N(L492)=0),"",K492/L492)</f>
      </c>
      <c r="N492" s="12">
        <f>IF(A492="","",N(H492)+N(I492)+N(J492))</f>
      </c>
      <c r="O492" s="12">
        <f>IF(A492="","",K492-N492)</f>
      </c>
      <c r="P492" s="12">
        <f>IF(OR(A492="",N(L492)=0),"",O492/L492)</f>
      </c>
      <c r="Q492" s="13">
        <f>IF(A492="","",MONTH(A492))</f>
      </c>
      <c r="R492" s="13">
        <f>IF(A492="","",YEAR(A492))</f>
      </c>
    </row>
    <row r="493" spans="1:18" x14ac:dyDescent="0.25">
      <c r="A493" s="10"/>
      <c r="B493" s="9"/>
      <c r="C493" s="9"/>
      <c r="D493" s="9"/>
      <c r="E493" s="9"/>
      <c r="F493" s="11"/>
      <c r="G493" s="11"/>
      <c r="H493" s="11"/>
      <c r="I493" s="11"/>
      <c r="J493" s="11"/>
      <c r="K493" s="12">
        <f>IF(A493="","",N(F493)+N(G493))</f>
      </c>
      <c r="L493" s="13">
        <f>IF(A493="","",N(D493)+N(E493))</f>
      </c>
      <c r="M493" s="12">
        <f>IF(OR(A493="",N(L493)=0),"",K493/L493)</f>
      </c>
      <c r="N493" s="12">
        <f>IF(A493="","",N(H493)+N(I493)+N(J493))</f>
      </c>
      <c r="O493" s="12">
        <f>IF(A493="","",K493-N493)</f>
      </c>
      <c r="P493" s="12">
        <f>IF(OR(A493="",N(L493)=0),"",O493/L493)</f>
      </c>
      <c r="Q493" s="13">
        <f>IF(A493="","",MONTH(A493))</f>
      </c>
      <c r="R493" s="13">
        <f>IF(A493="","",YEAR(A493))</f>
      </c>
    </row>
    <row r="494" spans="1:18" x14ac:dyDescent="0.25">
      <c r="A494" s="10"/>
      <c r="B494" s="9"/>
      <c r="C494" s="9"/>
      <c r="D494" s="9"/>
      <c r="E494" s="9"/>
      <c r="F494" s="11"/>
      <c r="G494" s="11"/>
      <c r="H494" s="11"/>
      <c r="I494" s="11"/>
      <c r="J494" s="11"/>
      <c r="K494" s="12">
        <f>IF(A494="","",N(F494)+N(G494))</f>
      </c>
      <c r="L494" s="13">
        <f>IF(A494="","",N(D494)+N(E494))</f>
      </c>
      <c r="M494" s="12">
        <f>IF(OR(A494="",N(L494)=0),"",K494/L494)</f>
      </c>
      <c r="N494" s="12">
        <f>IF(A494="","",N(H494)+N(I494)+N(J494))</f>
      </c>
      <c r="O494" s="12">
        <f>IF(A494="","",K494-N494)</f>
      </c>
      <c r="P494" s="12">
        <f>IF(OR(A494="",N(L494)=0),"",O494/L494)</f>
      </c>
      <c r="Q494" s="13">
        <f>IF(A494="","",MONTH(A494))</f>
      </c>
      <c r="R494" s="13">
        <f>IF(A494="","",YEAR(A494))</f>
      </c>
    </row>
    <row r="495" spans="1:18" x14ac:dyDescent="0.25">
      <c r="A495" s="10"/>
      <c r="B495" s="9"/>
      <c r="C495" s="9"/>
      <c r="D495" s="9"/>
      <c r="E495" s="9"/>
      <c r="F495" s="11"/>
      <c r="G495" s="11"/>
      <c r="H495" s="11"/>
      <c r="I495" s="11"/>
      <c r="J495" s="11"/>
      <c r="K495" s="12">
        <f>IF(A495="","",N(F495)+N(G495))</f>
      </c>
      <c r="L495" s="13">
        <f>IF(A495="","",N(D495)+N(E495))</f>
      </c>
      <c r="M495" s="12">
        <f>IF(OR(A495="",N(L495)=0),"",K495/L495)</f>
      </c>
      <c r="N495" s="12">
        <f>IF(A495="","",N(H495)+N(I495)+N(J495))</f>
      </c>
      <c r="O495" s="12">
        <f>IF(A495="","",K495-N495)</f>
      </c>
      <c r="P495" s="12">
        <f>IF(OR(A495="",N(L495)=0),"",O495/L495)</f>
      </c>
      <c r="Q495" s="13">
        <f>IF(A495="","",MONTH(A495))</f>
      </c>
      <c r="R495" s="13">
        <f>IF(A495="","",YEAR(A495))</f>
      </c>
    </row>
    <row r="496" spans="1:18" x14ac:dyDescent="0.25">
      <c r="A496" s="10"/>
      <c r="B496" s="9"/>
      <c r="C496" s="9"/>
      <c r="D496" s="9"/>
      <c r="E496" s="9"/>
      <c r="F496" s="11"/>
      <c r="G496" s="11"/>
      <c r="H496" s="11"/>
      <c r="I496" s="11"/>
      <c r="J496" s="11"/>
      <c r="K496" s="12">
        <f>IF(A496="","",N(F496)+N(G496))</f>
      </c>
      <c r="L496" s="13">
        <f>IF(A496="","",N(D496)+N(E496))</f>
      </c>
      <c r="M496" s="12">
        <f>IF(OR(A496="",N(L496)=0),"",K496/L496)</f>
      </c>
      <c r="N496" s="12">
        <f>IF(A496="","",N(H496)+N(I496)+N(J496))</f>
      </c>
      <c r="O496" s="12">
        <f>IF(A496="","",K496-N496)</f>
      </c>
      <c r="P496" s="12">
        <f>IF(OR(A496="",N(L496)=0),"",O496/L496)</f>
      </c>
      <c r="Q496" s="13">
        <f>IF(A496="","",MONTH(A496))</f>
      </c>
      <c r="R496" s="13">
        <f>IF(A496="","",YEAR(A496))</f>
      </c>
    </row>
    <row r="497" spans="1:18" x14ac:dyDescent="0.25">
      <c r="A497" s="10"/>
      <c r="B497" s="9"/>
      <c r="C497" s="9"/>
      <c r="D497" s="9"/>
      <c r="E497" s="9"/>
      <c r="F497" s="11"/>
      <c r="G497" s="11"/>
      <c r="H497" s="11"/>
      <c r="I497" s="11"/>
      <c r="J497" s="11"/>
      <c r="K497" s="12">
        <f>IF(A497="","",N(F497)+N(G497))</f>
      </c>
      <c r="L497" s="13">
        <f>IF(A497="","",N(D497)+N(E497))</f>
      </c>
      <c r="M497" s="12">
        <f>IF(OR(A497="",N(L497)=0),"",K497/L497)</f>
      </c>
      <c r="N497" s="12">
        <f>IF(A497="","",N(H497)+N(I497)+N(J497))</f>
      </c>
      <c r="O497" s="12">
        <f>IF(A497="","",K497-N497)</f>
      </c>
      <c r="P497" s="12">
        <f>IF(OR(A497="",N(L497)=0),"",O497/L497)</f>
      </c>
      <c r="Q497" s="13">
        <f>IF(A497="","",MONTH(A497))</f>
      </c>
      <c r="R497" s="13">
        <f>IF(A497="","",YEAR(A497))</f>
      </c>
    </row>
    <row r="498" spans="1:18" x14ac:dyDescent="0.25">
      <c r="A498" s="10"/>
      <c r="B498" s="9"/>
      <c r="C498" s="9"/>
      <c r="D498" s="9"/>
      <c r="E498" s="9"/>
      <c r="F498" s="11"/>
      <c r="G498" s="11"/>
      <c r="H498" s="11"/>
      <c r="I498" s="11"/>
      <c r="J498" s="11"/>
      <c r="K498" s="12">
        <f>IF(A498="","",N(F498)+N(G498))</f>
      </c>
      <c r="L498" s="13">
        <f>IF(A498="","",N(D498)+N(E498))</f>
      </c>
      <c r="M498" s="12">
        <f>IF(OR(A498="",N(L498)=0),"",K498/L498)</f>
      </c>
      <c r="N498" s="12">
        <f>IF(A498="","",N(H498)+N(I498)+N(J498))</f>
      </c>
      <c r="O498" s="12">
        <f>IF(A498="","",K498-N498)</f>
      </c>
      <c r="P498" s="12">
        <f>IF(OR(A498="",N(L498)=0),"",O498/L498)</f>
      </c>
      <c r="Q498" s="13">
        <f>IF(A498="","",MONTH(A498))</f>
      </c>
      <c r="R498" s="13">
        <f>IF(A498="","",YEAR(A498))</f>
      </c>
    </row>
    <row r="499" spans="1:18" x14ac:dyDescent="0.25">
      <c r="A499" s="10"/>
      <c r="B499" s="9"/>
      <c r="C499" s="9"/>
      <c r="D499" s="9"/>
      <c r="E499" s="9"/>
      <c r="F499" s="11"/>
      <c r="G499" s="11"/>
      <c r="H499" s="11"/>
      <c r="I499" s="11"/>
      <c r="J499" s="11"/>
      <c r="K499" s="12">
        <f>IF(A499="","",N(F499)+N(G499))</f>
      </c>
      <c r="L499" s="13">
        <f>IF(A499="","",N(D499)+N(E499))</f>
      </c>
      <c r="M499" s="12">
        <f>IF(OR(A499="",N(L499)=0),"",K499/L499)</f>
      </c>
      <c r="N499" s="12">
        <f>IF(A499="","",N(H499)+N(I499)+N(J499))</f>
      </c>
      <c r="O499" s="12">
        <f>IF(A499="","",K499-N499)</f>
      </c>
      <c r="P499" s="12">
        <f>IF(OR(A499="",N(L499)=0),"",O499/L499)</f>
      </c>
      <c r="Q499" s="13">
        <f>IF(A499="","",MONTH(A499))</f>
      </c>
      <c r="R499" s="13">
        <f>IF(A499="","",YEAR(A499))</f>
      </c>
    </row>
    <row r="500" spans="1:18" x14ac:dyDescent="0.25">
      <c r="A500" s="10"/>
      <c r="B500" s="9"/>
      <c r="C500" s="9"/>
      <c r="D500" s="9"/>
      <c r="E500" s="9"/>
      <c r="F500" s="11"/>
      <c r="G500" s="11"/>
      <c r="H500" s="11"/>
      <c r="I500" s="11"/>
      <c r="J500" s="11"/>
      <c r="K500" s="12">
        <f>IF(A500="","",N(F500)+N(G500))</f>
      </c>
      <c r="L500" s="13">
        <f>IF(A500="","",N(D500)+N(E500))</f>
      </c>
      <c r="M500" s="12">
        <f>IF(OR(A500="",N(L500)=0),"",K500/L500)</f>
      </c>
      <c r="N500" s="12">
        <f>IF(A500="","",N(H500)+N(I500)+N(J500))</f>
      </c>
      <c r="O500" s="12">
        <f>IF(A500="","",K500-N500)</f>
      </c>
      <c r="P500" s="12">
        <f>IF(OR(A500="",N(L500)=0),"",O500/L500)</f>
      </c>
      <c r="Q500" s="13">
        <f>IF(A500="","",MONTH(A500))</f>
      </c>
      <c r="R500" s="13">
        <f>IF(A500="","",YEAR(A500))</f>
      </c>
    </row>
    <row r="501" spans="1:18" x14ac:dyDescent="0.25">
      <c r="A501" s="10"/>
      <c r="B501" s="9"/>
      <c r="C501" s="9"/>
      <c r="D501" s="9"/>
      <c r="E501" s="9"/>
      <c r="F501" s="11"/>
      <c r="G501" s="11"/>
      <c r="H501" s="11"/>
      <c r="I501" s="11"/>
      <c r="J501" s="11"/>
      <c r="K501" s="12">
        <f>IF(A501="","",N(F501)+N(G501))</f>
      </c>
      <c r="L501" s="13">
        <f>IF(A501="","",N(D501)+N(E501))</f>
      </c>
      <c r="M501" s="12">
        <f>IF(OR(A501="",N(L501)=0),"",K501/L501)</f>
      </c>
      <c r="N501" s="12">
        <f>IF(A501="","",N(H501)+N(I501)+N(J501))</f>
      </c>
      <c r="O501" s="12">
        <f>IF(A501="","",K501-N501)</f>
      </c>
      <c r="P501" s="12">
        <f>IF(OR(A501="",N(L501)=0),"",O501/L501)</f>
      </c>
      <c r="Q501" s="13">
        <f>IF(A501="","",MONTH(A501))</f>
      </c>
      <c r="R501" s="13">
        <f>IF(A501="","",YEAR(A501))</f>
      </c>
    </row>
    <row r="502" spans="1:18" x14ac:dyDescent="0.25">
      <c r="A502" s="10"/>
      <c r="B502" s="9"/>
      <c r="C502" s="9"/>
      <c r="D502" s="9"/>
      <c r="E502" s="9"/>
      <c r="F502" s="11"/>
      <c r="G502" s="11"/>
      <c r="H502" s="11"/>
      <c r="I502" s="11"/>
      <c r="J502" s="11"/>
      <c r="K502" s="12">
        <f>IF(A502="","",N(F502)+N(G502))</f>
      </c>
      <c r="L502" s="13">
        <f>IF(A502="","",N(D502)+N(E502))</f>
      </c>
      <c r="M502" s="12">
        <f>IF(OR(A502="",N(L502)=0),"",K502/L502)</f>
      </c>
      <c r="N502" s="12">
        <f>IF(A502="","",N(H502)+N(I502)+N(J502))</f>
      </c>
      <c r="O502" s="12">
        <f>IF(A502="","",K502-N502)</f>
      </c>
      <c r="P502" s="12">
        <f>IF(OR(A502="",N(L502)=0),"",O502/L502)</f>
      </c>
      <c r="Q502" s="13">
        <f>IF(A502="","",MONTH(A502))</f>
      </c>
      <c r="R502" s="13">
        <f>IF(A502="","",YEAR(A502))</f>
      </c>
    </row>
    <row r="503" spans="1:18" x14ac:dyDescent="0.25">
      <c r="A503" s="10"/>
      <c r="B503" s="9"/>
      <c r="C503" s="9"/>
      <c r="D503" s="9"/>
      <c r="E503" s="9"/>
      <c r="F503" s="11"/>
      <c r="G503" s="11"/>
      <c r="H503" s="11"/>
      <c r="I503" s="11"/>
      <c r="J503" s="11"/>
      <c r="K503" s="12">
        <f>IF(A503="","",N(F503)+N(G503))</f>
      </c>
      <c r="L503" s="13">
        <f>IF(A503="","",N(D503)+N(E503))</f>
      </c>
      <c r="M503" s="12">
        <f>IF(OR(A503="",N(L503)=0),"",K503/L503)</f>
      </c>
      <c r="N503" s="12">
        <f>IF(A503="","",N(H503)+N(I503)+N(J503))</f>
      </c>
      <c r="O503" s="12">
        <f>IF(A503="","",K503-N503)</f>
      </c>
      <c r="P503" s="12">
        <f>IF(OR(A503="",N(L503)=0),"",O503/L503)</f>
      </c>
      <c r="Q503" s="13">
        <f>IF(A503="","",MONTH(A503))</f>
      </c>
      <c r="R503" s="13">
        <f>IF(A503="","",YEAR(A503))</f>
      </c>
    </row>
    <row r="504" spans="1:18" x14ac:dyDescent="0.25">
      <c r="A504" s="10"/>
      <c r="B504" s="9"/>
      <c r="C504" s="9"/>
      <c r="D504" s="9"/>
      <c r="E504" s="9"/>
      <c r="F504" s="11"/>
      <c r="G504" s="11"/>
      <c r="H504" s="11"/>
      <c r="I504" s="11"/>
      <c r="J504" s="11"/>
      <c r="K504" s="12">
        <f>IF(A504="","",N(F504)+N(G504))</f>
      </c>
      <c r="L504" s="13">
        <f>IF(A504="","",N(D504)+N(E504))</f>
      </c>
      <c r="M504" s="12">
        <f>IF(OR(A504="",N(L504)=0),"",K504/L504)</f>
      </c>
      <c r="N504" s="12">
        <f>IF(A504="","",N(H504)+N(I504)+N(J504))</f>
      </c>
      <c r="O504" s="12">
        <f>IF(A504="","",K504-N504)</f>
      </c>
      <c r="P504" s="12">
        <f>IF(OR(A504="",N(L504)=0),"",O504/L504)</f>
      </c>
      <c r="Q504" s="13">
        <f>IF(A504="","",MONTH(A504))</f>
      </c>
      <c r="R504" s="13">
        <f>IF(A504="","",YEAR(A504))</f>
      </c>
    </row>
    <row r="505" spans="1:18" x14ac:dyDescent="0.25">
      <c r="A505" s="10"/>
      <c r="B505" s="9"/>
      <c r="C505" s="9"/>
      <c r="D505" s="9"/>
      <c r="E505" s="9"/>
      <c r="F505" s="11"/>
      <c r="G505" s="11"/>
      <c r="H505" s="11"/>
      <c r="I505" s="11"/>
      <c r="J505" s="11"/>
      <c r="K505" s="12">
        <f>IF(A505="","",N(F505)+N(G505))</f>
      </c>
      <c r="L505" s="13">
        <f>IF(A505="","",N(D505)+N(E505))</f>
      </c>
      <c r="M505" s="12">
        <f>IF(OR(A505="",N(L505)=0),"",K505/L505)</f>
      </c>
      <c r="N505" s="12">
        <f>IF(A505="","",N(H505)+N(I505)+N(J505))</f>
      </c>
      <c r="O505" s="12">
        <f>IF(A505="","",K505-N505)</f>
      </c>
      <c r="P505" s="12">
        <f>IF(OR(A505="",N(L505)=0),"",O505/L505)</f>
      </c>
      <c r="Q505" s="13">
        <f>IF(A505="","",MONTH(A505))</f>
      </c>
      <c r="R505" s="13">
        <f>IF(A505="","",YEAR(A505))</f>
      </c>
    </row>
    <row r="506" spans="1:18" x14ac:dyDescent="0.25">
      <c r="A506" s="10"/>
      <c r="B506" s="9"/>
      <c r="C506" s="9"/>
      <c r="D506" s="9"/>
      <c r="E506" s="9"/>
      <c r="F506" s="11"/>
      <c r="G506" s="11"/>
      <c r="H506" s="11"/>
      <c r="I506" s="11"/>
      <c r="J506" s="11"/>
      <c r="K506" s="12">
        <f>IF(A506="","",N(F506)+N(G506))</f>
      </c>
      <c r="L506" s="13">
        <f>IF(A506="","",N(D506)+N(E506))</f>
      </c>
      <c r="M506" s="12">
        <f>IF(OR(A506="",N(L506)=0),"",K506/L506)</f>
      </c>
      <c r="N506" s="12">
        <f>IF(A506="","",N(H506)+N(I506)+N(J506))</f>
      </c>
      <c r="O506" s="12">
        <f>IF(A506="","",K506-N506)</f>
      </c>
      <c r="P506" s="12">
        <f>IF(OR(A506="",N(L506)=0),"",O506/L506)</f>
      </c>
      <c r="Q506" s="13">
        <f>IF(A506="","",MONTH(A506))</f>
      </c>
      <c r="R506" s="13">
        <f>IF(A506="","",YEAR(A506))</f>
      </c>
    </row>
    <row r="507" spans="1:18" x14ac:dyDescent="0.25">
      <c r="A507" s="10"/>
      <c r="B507" s="9"/>
      <c r="C507" s="9"/>
      <c r="D507" s="9"/>
      <c r="E507" s="9"/>
      <c r="F507" s="11"/>
      <c r="G507" s="11"/>
      <c r="H507" s="11"/>
      <c r="I507" s="11"/>
      <c r="J507" s="11"/>
      <c r="K507" s="12">
        <f>IF(A507="","",N(F507)+N(G507))</f>
      </c>
      <c r="L507" s="13">
        <f>IF(A507="","",N(D507)+N(E507))</f>
      </c>
      <c r="M507" s="12">
        <f>IF(OR(A507="",N(L507)=0),"",K507/L507)</f>
      </c>
      <c r="N507" s="12">
        <f>IF(A507="","",N(H507)+N(I507)+N(J507))</f>
      </c>
      <c r="O507" s="12">
        <f>IF(A507="","",K507-N507)</f>
      </c>
      <c r="P507" s="12">
        <f>IF(OR(A507="",N(L507)=0),"",O507/L507)</f>
      </c>
      <c r="Q507" s="13">
        <f>IF(A507="","",MONTH(A507))</f>
      </c>
      <c r="R507" s="13">
        <f>IF(A507="","",YEAR(A507))</f>
      </c>
    </row>
    <row r="508" spans="1:18" x14ac:dyDescent="0.25">
      <c r="A508" s="10"/>
      <c r="B508" s="9"/>
      <c r="C508" s="9"/>
      <c r="D508" s="9"/>
      <c r="E508" s="9"/>
      <c r="F508" s="11"/>
      <c r="G508" s="11"/>
      <c r="H508" s="11"/>
      <c r="I508" s="11"/>
      <c r="J508" s="11"/>
      <c r="K508" s="12">
        <f>IF(A508="","",N(F508)+N(G508))</f>
      </c>
      <c r="L508" s="13">
        <f>IF(A508="","",N(D508)+N(E508))</f>
      </c>
      <c r="M508" s="12">
        <f>IF(OR(A508="",N(L508)=0),"",K508/L508)</f>
      </c>
      <c r="N508" s="12">
        <f>IF(A508="","",N(H508)+N(I508)+N(J508))</f>
      </c>
      <c r="O508" s="12">
        <f>IF(A508="","",K508-N508)</f>
      </c>
      <c r="P508" s="12">
        <f>IF(OR(A508="",N(L508)=0),"",O508/L508)</f>
      </c>
      <c r="Q508" s="13">
        <f>IF(A508="","",MONTH(A508))</f>
      </c>
      <c r="R508" s="13">
        <f>IF(A508="","",YEAR(A508))</f>
      </c>
    </row>
    <row r="509" spans="1:18" x14ac:dyDescent="0.25">
      <c r="A509" s="10"/>
      <c r="B509" s="9"/>
      <c r="C509" s="9"/>
      <c r="D509" s="9"/>
      <c r="E509" s="9"/>
      <c r="F509" s="11"/>
      <c r="G509" s="11"/>
      <c r="H509" s="11"/>
      <c r="I509" s="11"/>
      <c r="J509" s="11"/>
      <c r="K509" s="12">
        <f>IF(A509="","",N(F509)+N(G509))</f>
      </c>
      <c r="L509" s="13">
        <f>IF(A509="","",N(D509)+N(E509))</f>
      </c>
      <c r="M509" s="12">
        <f>IF(OR(A509="",N(L509)=0),"",K509/L509)</f>
      </c>
      <c r="N509" s="12">
        <f>IF(A509="","",N(H509)+N(I509)+N(J509))</f>
      </c>
      <c r="O509" s="12">
        <f>IF(A509="","",K509-N509)</f>
      </c>
      <c r="P509" s="12">
        <f>IF(OR(A509="",N(L509)=0),"",O509/L509)</f>
      </c>
      <c r="Q509" s="13">
        <f>IF(A509="","",MONTH(A509))</f>
      </c>
      <c r="R509" s="13">
        <f>IF(A509="","",YEAR(A509))</f>
      </c>
    </row>
    <row r="510" spans="1:18" x14ac:dyDescent="0.25">
      <c r="A510" s="10"/>
      <c r="B510" s="9"/>
      <c r="C510" s="9"/>
      <c r="D510" s="9"/>
      <c r="E510" s="9"/>
      <c r="F510" s="11"/>
      <c r="G510" s="11"/>
      <c r="H510" s="11"/>
      <c r="I510" s="11"/>
      <c r="J510" s="11"/>
      <c r="K510" s="12">
        <f>IF(A510="","",N(F510)+N(G510))</f>
      </c>
      <c r="L510" s="13">
        <f>IF(A510="","",N(D510)+N(E510))</f>
      </c>
      <c r="M510" s="12">
        <f>IF(OR(A510="",N(L510)=0),"",K510/L510)</f>
      </c>
      <c r="N510" s="12">
        <f>IF(A510="","",N(H510)+N(I510)+N(J510))</f>
      </c>
      <c r="O510" s="12">
        <f>IF(A510="","",K510-N510)</f>
      </c>
      <c r="P510" s="12">
        <f>IF(OR(A510="",N(L510)=0),"",O510/L510)</f>
      </c>
      <c r="Q510" s="13">
        <f>IF(A510="","",MONTH(A510))</f>
      </c>
      <c r="R510" s="13">
        <f>IF(A510="","",YEAR(A510))</f>
      </c>
    </row>
    <row r="511" spans="1:18" x14ac:dyDescent="0.25">
      <c r="A511" s="10"/>
      <c r="B511" s="9"/>
      <c r="C511" s="9"/>
      <c r="D511" s="9"/>
      <c r="E511" s="9"/>
      <c r="F511" s="11"/>
      <c r="G511" s="11"/>
      <c r="H511" s="11"/>
      <c r="I511" s="11"/>
      <c r="J511" s="11"/>
      <c r="K511" s="12">
        <f>IF(A511="","",N(F511)+N(G511))</f>
      </c>
      <c r="L511" s="13">
        <f>IF(A511="","",N(D511)+N(E511))</f>
      </c>
      <c r="M511" s="12">
        <f>IF(OR(A511="",N(L511)=0),"",K511/L511)</f>
      </c>
      <c r="N511" s="12">
        <f>IF(A511="","",N(H511)+N(I511)+N(J511))</f>
      </c>
      <c r="O511" s="12">
        <f>IF(A511="","",K511-N511)</f>
      </c>
      <c r="P511" s="12">
        <f>IF(OR(A511="",N(L511)=0),"",O511/L511)</f>
      </c>
      <c r="Q511" s="13">
        <f>IF(A511="","",MONTH(A511))</f>
      </c>
      <c r="R511" s="13">
        <f>IF(A511="","",YEAR(A511))</f>
      </c>
    </row>
    <row r="512" spans="1:18" x14ac:dyDescent="0.25">
      <c r="A512" s="10"/>
      <c r="B512" s="9"/>
      <c r="C512" s="9"/>
      <c r="D512" s="9"/>
      <c r="E512" s="9"/>
      <c r="F512" s="11"/>
      <c r="G512" s="11"/>
      <c r="H512" s="11"/>
      <c r="I512" s="11"/>
      <c r="J512" s="11"/>
      <c r="K512" s="12">
        <f>IF(A512="","",N(F512)+N(G512))</f>
      </c>
      <c r="L512" s="13">
        <f>IF(A512="","",N(D512)+N(E512))</f>
      </c>
      <c r="M512" s="12">
        <f>IF(OR(A512="",N(L512)=0),"",K512/L512)</f>
      </c>
      <c r="N512" s="12">
        <f>IF(A512="","",N(H512)+N(I512)+N(J512))</f>
      </c>
      <c r="O512" s="12">
        <f>IF(A512="","",K512-N512)</f>
      </c>
      <c r="P512" s="12">
        <f>IF(OR(A512="",N(L512)=0),"",O512/L512)</f>
      </c>
      <c r="Q512" s="13">
        <f>IF(A512="","",MONTH(A512))</f>
      </c>
      <c r="R512" s="13">
        <f>IF(A512="","",YEAR(A512))</f>
      </c>
    </row>
    <row r="513" spans="1:18" x14ac:dyDescent="0.25">
      <c r="A513" s="10"/>
      <c r="B513" s="9"/>
      <c r="C513" s="9"/>
      <c r="D513" s="9"/>
      <c r="E513" s="9"/>
      <c r="F513" s="11"/>
      <c r="G513" s="11"/>
      <c r="H513" s="11"/>
      <c r="I513" s="11"/>
      <c r="J513" s="11"/>
      <c r="K513" s="12">
        <f>IF(A513="","",N(F513)+N(G513))</f>
      </c>
      <c r="L513" s="13">
        <f>IF(A513="","",N(D513)+N(E513))</f>
      </c>
      <c r="M513" s="12">
        <f>IF(OR(A513="",N(L513)=0),"",K513/L513)</f>
      </c>
      <c r="N513" s="12">
        <f>IF(A513="","",N(H513)+N(I513)+N(J513))</f>
      </c>
      <c r="O513" s="12">
        <f>IF(A513="","",K513-N513)</f>
      </c>
      <c r="P513" s="12">
        <f>IF(OR(A513="",N(L513)=0),"",O513/L513)</f>
      </c>
      <c r="Q513" s="13">
        <f>IF(A513="","",MONTH(A513))</f>
      </c>
      <c r="R513" s="13">
        <f>IF(A513="","",YEAR(A513))</f>
      </c>
    </row>
    <row r="514" spans="1:18" x14ac:dyDescent="0.25">
      <c r="A514" s="10"/>
      <c r="B514" s="9"/>
      <c r="C514" s="9"/>
      <c r="D514" s="9"/>
      <c r="E514" s="9"/>
      <c r="F514" s="11"/>
      <c r="G514" s="11"/>
      <c r="H514" s="11"/>
      <c r="I514" s="11"/>
      <c r="J514" s="11"/>
      <c r="K514" s="12">
        <f>IF(A514="","",N(F514)+N(G514))</f>
      </c>
      <c r="L514" s="13">
        <f>IF(A514="","",N(D514)+N(E514))</f>
      </c>
      <c r="M514" s="12">
        <f>IF(OR(A514="",N(L514)=0),"",K514/L514)</f>
      </c>
      <c r="N514" s="12">
        <f>IF(A514="","",N(H514)+N(I514)+N(J514))</f>
      </c>
      <c r="O514" s="12">
        <f>IF(A514="","",K514-N514)</f>
      </c>
      <c r="P514" s="12">
        <f>IF(OR(A514="",N(L514)=0),"",O514/L514)</f>
      </c>
      <c r="Q514" s="13">
        <f>IF(A514="","",MONTH(A514))</f>
      </c>
      <c r="R514" s="13">
        <f>IF(A514="","",YEAR(A514))</f>
      </c>
    </row>
    <row r="515" spans="1:18" x14ac:dyDescent="0.25">
      <c r="A515" s="10"/>
      <c r="B515" s="9"/>
      <c r="C515" s="9"/>
      <c r="D515" s="9"/>
      <c r="E515" s="9"/>
      <c r="F515" s="11"/>
      <c r="G515" s="11"/>
      <c r="H515" s="11"/>
      <c r="I515" s="11"/>
      <c r="J515" s="11"/>
      <c r="K515" s="12">
        <f>IF(A515="","",N(F515)+N(G515))</f>
      </c>
      <c r="L515" s="13">
        <f>IF(A515="","",N(D515)+N(E515))</f>
      </c>
      <c r="M515" s="12">
        <f>IF(OR(A515="",N(L515)=0),"",K515/L515)</f>
      </c>
      <c r="N515" s="12">
        <f>IF(A515="","",N(H515)+N(I515)+N(J515))</f>
      </c>
      <c r="O515" s="12">
        <f>IF(A515="","",K515-N515)</f>
      </c>
      <c r="P515" s="12">
        <f>IF(OR(A515="",N(L515)=0),"",O515/L515)</f>
      </c>
      <c r="Q515" s="13">
        <f>IF(A515="","",MONTH(A515))</f>
      </c>
      <c r="R515" s="13">
        <f>IF(A515="","",YEAR(A515))</f>
      </c>
    </row>
    <row r="516" spans="1:18" x14ac:dyDescent="0.25">
      <c r="A516" s="10"/>
      <c r="B516" s="9"/>
      <c r="C516" s="9"/>
      <c r="D516" s="9"/>
      <c r="E516" s="9"/>
      <c r="F516" s="11"/>
      <c r="G516" s="11"/>
      <c r="H516" s="11"/>
      <c r="I516" s="11"/>
      <c r="J516" s="11"/>
      <c r="K516" s="12">
        <f>IF(A516="","",N(F516)+N(G516))</f>
      </c>
      <c r="L516" s="13">
        <f>IF(A516="","",N(D516)+N(E516))</f>
      </c>
      <c r="M516" s="12">
        <f>IF(OR(A516="",N(L516)=0),"",K516/L516)</f>
      </c>
      <c r="N516" s="12">
        <f>IF(A516="","",N(H516)+N(I516)+N(J516))</f>
      </c>
      <c r="O516" s="12">
        <f>IF(A516="","",K516-N516)</f>
      </c>
      <c r="P516" s="12">
        <f>IF(OR(A516="",N(L516)=0),"",O516/L516)</f>
      </c>
      <c r="Q516" s="13">
        <f>IF(A516="","",MONTH(A516))</f>
      </c>
      <c r="R516" s="13">
        <f>IF(A516="","",YEAR(A516))</f>
      </c>
    </row>
    <row r="517" spans="1:18" x14ac:dyDescent="0.25">
      <c r="A517" s="10"/>
      <c r="B517" s="9"/>
      <c r="C517" s="9"/>
      <c r="D517" s="9"/>
      <c r="E517" s="9"/>
      <c r="F517" s="11"/>
      <c r="G517" s="11"/>
      <c r="H517" s="11"/>
      <c r="I517" s="11"/>
      <c r="J517" s="11"/>
      <c r="K517" s="12">
        <f>IF(A517="","",N(F517)+N(G517))</f>
      </c>
      <c r="L517" s="13">
        <f>IF(A517="","",N(D517)+N(E517))</f>
      </c>
      <c r="M517" s="12">
        <f>IF(OR(A517="",N(L517)=0),"",K517/L517)</f>
      </c>
      <c r="N517" s="12">
        <f>IF(A517="","",N(H517)+N(I517)+N(J517))</f>
      </c>
      <c r="O517" s="12">
        <f>IF(A517="","",K517-N517)</f>
      </c>
      <c r="P517" s="12">
        <f>IF(OR(A517="",N(L517)=0),"",O517/L517)</f>
      </c>
      <c r="Q517" s="13">
        <f>IF(A517="","",MONTH(A517))</f>
      </c>
      <c r="R517" s="13">
        <f>IF(A517="","",YEAR(A517))</f>
      </c>
    </row>
    <row r="518" spans="1:18" x14ac:dyDescent="0.25">
      <c r="A518" s="10"/>
      <c r="B518" s="9"/>
      <c r="C518" s="9"/>
      <c r="D518" s="9"/>
      <c r="E518" s="9"/>
      <c r="F518" s="11"/>
      <c r="G518" s="11"/>
      <c r="H518" s="11"/>
      <c r="I518" s="11"/>
      <c r="J518" s="11"/>
      <c r="K518" s="12">
        <f>IF(A518="","",N(F518)+N(G518))</f>
      </c>
      <c r="L518" s="13">
        <f>IF(A518="","",N(D518)+N(E518))</f>
      </c>
      <c r="M518" s="12">
        <f>IF(OR(A518="",N(L518)=0),"",K518/L518)</f>
      </c>
      <c r="N518" s="12">
        <f>IF(A518="","",N(H518)+N(I518)+N(J518))</f>
      </c>
      <c r="O518" s="12">
        <f>IF(A518="","",K518-N518)</f>
      </c>
      <c r="P518" s="12">
        <f>IF(OR(A518="",N(L518)=0),"",O518/L518)</f>
      </c>
      <c r="Q518" s="13">
        <f>IF(A518="","",MONTH(A518))</f>
      </c>
      <c r="R518" s="13">
        <f>IF(A518="","",YEAR(A518))</f>
      </c>
    </row>
    <row r="519" spans="1:18" x14ac:dyDescent="0.25">
      <c r="A519" s="10"/>
      <c r="B519" s="9"/>
      <c r="C519" s="9"/>
      <c r="D519" s="9"/>
      <c r="E519" s="9"/>
      <c r="F519" s="11"/>
      <c r="G519" s="11"/>
      <c r="H519" s="11"/>
      <c r="I519" s="11"/>
      <c r="J519" s="11"/>
      <c r="K519" s="12">
        <f>IF(A519="","",N(F519)+N(G519))</f>
      </c>
      <c r="L519" s="13">
        <f>IF(A519="","",N(D519)+N(E519))</f>
      </c>
      <c r="M519" s="12">
        <f>IF(OR(A519="",N(L519)=0),"",K519/L519)</f>
      </c>
      <c r="N519" s="12">
        <f>IF(A519="","",N(H519)+N(I519)+N(J519))</f>
      </c>
      <c r="O519" s="12">
        <f>IF(A519="","",K519-N519)</f>
      </c>
      <c r="P519" s="12">
        <f>IF(OR(A519="",N(L519)=0),"",O519/L519)</f>
      </c>
      <c r="Q519" s="13">
        <f>IF(A519="","",MONTH(A519))</f>
      </c>
      <c r="R519" s="13">
        <f>IF(A519="","",YEAR(A519))</f>
      </c>
    </row>
    <row r="520" spans="1:18" x14ac:dyDescent="0.25">
      <c r="A520" s="10"/>
      <c r="B520" s="9"/>
      <c r="C520" s="9"/>
      <c r="D520" s="9"/>
      <c r="E520" s="9"/>
      <c r="F520" s="11"/>
      <c r="G520" s="11"/>
      <c r="H520" s="11"/>
      <c r="I520" s="11"/>
      <c r="J520" s="11"/>
      <c r="K520" s="12">
        <f>IF(A520="","",N(F520)+N(G520))</f>
      </c>
      <c r="L520" s="13">
        <f>IF(A520="","",N(D520)+N(E520))</f>
      </c>
      <c r="M520" s="12">
        <f>IF(OR(A520="",N(L520)=0),"",K520/L520)</f>
      </c>
      <c r="N520" s="12">
        <f>IF(A520="","",N(H520)+N(I520)+N(J520))</f>
      </c>
      <c r="O520" s="12">
        <f>IF(A520="","",K520-N520)</f>
      </c>
      <c r="P520" s="12">
        <f>IF(OR(A520="",N(L520)=0),"",O520/L520)</f>
      </c>
      <c r="Q520" s="13">
        <f>IF(A520="","",MONTH(A520))</f>
      </c>
      <c r="R520" s="13">
        <f>IF(A520="","",YEAR(A520))</f>
      </c>
    </row>
    <row r="521" spans="1:18" x14ac:dyDescent="0.25">
      <c r="A521" s="10"/>
      <c r="B521" s="9"/>
      <c r="C521" s="9"/>
      <c r="D521" s="9"/>
      <c r="E521" s="9"/>
      <c r="F521" s="11"/>
      <c r="G521" s="11"/>
      <c r="H521" s="11"/>
      <c r="I521" s="11"/>
      <c r="J521" s="11"/>
      <c r="K521" s="12">
        <f>IF(A521="","",N(F521)+N(G521))</f>
      </c>
      <c r="L521" s="13">
        <f>IF(A521="","",N(D521)+N(E521))</f>
      </c>
      <c r="M521" s="12">
        <f>IF(OR(A521="",N(L521)=0),"",K521/L521)</f>
      </c>
      <c r="N521" s="12">
        <f>IF(A521="","",N(H521)+N(I521)+N(J521))</f>
      </c>
      <c r="O521" s="12">
        <f>IF(A521="","",K521-N521)</f>
      </c>
      <c r="P521" s="12">
        <f>IF(OR(A521="",N(L521)=0),"",O521/L521)</f>
      </c>
      <c r="Q521" s="13">
        <f>IF(A521="","",MONTH(A521))</f>
      </c>
      <c r="R521" s="13">
        <f>IF(A521="","",YEAR(A521))</f>
      </c>
    </row>
    <row r="522" spans="1:18" x14ac:dyDescent="0.25">
      <c r="A522" s="10"/>
      <c r="B522" s="9"/>
      <c r="C522" s="9"/>
      <c r="D522" s="9"/>
      <c r="E522" s="9"/>
      <c r="F522" s="11"/>
      <c r="G522" s="11"/>
      <c r="H522" s="11"/>
      <c r="I522" s="11"/>
      <c r="J522" s="11"/>
      <c r="K522" s="12">
        <f>IF(A522="","",N(F522)+N(G522))</f>
      </c>
      <c r="L522" s="13">
        <f>IF(A522="","",N(D522)+N(E522))</f>
      </c>
      <c r="M522" s="12">
        <f>IF(OR(A522="",N(L522)=0),"",K522/L522)</f>
      </c>
      <c r="N522" s="12">
        <f>IF(A522="","",N(H522)+N(I522)+N(J522))</f>
      </c>
      <c r="O522" s="12">
        <f>IF(A522="","",K522-N522)</f>
      </c>
      <c r="P522" s="12">
        <f>IF(OR(A522="",N(L522)=0),"",O522/L522)</f>
      </c>
      <c r="Q522" s="13">
        <f>IF(A522="","",MONTH(A522))</f>
      </c>
      <c r="R522" s="13">
        <f>IF(A522="","",YEAR(A522))</f>
      </c>
    </row>
    <row r="523" spans="1:18" x14ac:dyDescent="0.25">
      <c r="A523" s="10"/>
      <c r="B523" s="9"/>
      <c r="C523" s="9"/>
      <c r="D523" s="9"/>
      <c r="E523" s="9"/>
      <c r="F523" s="11"/>
      <c r="G523" s="11"/>
      <c r="H523" s="11"/>
      <c r="I523" s="11"/>
      <c r="J523" s="11"/>
      <c r="K523" s="12">
        <f>IF(A523="","",N(F523)+N(G523))</f>
      </c>
      <c r="L523" s="13">
        <f>IF(A523="","",N(D523)+N(E523))</f>
      </c>
      <c r="M523" s="12">
        <f>IF(OR(A523="",N(L523)=0),"",K523/L523)</f>
      </c>
      <c r="N523" s="12">
        <f>IF(A523="","",N(H523)+N(I523)+N(J523))</f>
      </c>
      <c r="O523" s="12">
        <f>IF(A523="","",K523-N523)</f>
      </c>
      <c r="P523" s="12">
        <f>IF(OR(A523="",N(L523)=0),"",O523/L523)</f>
      </c>
      <c r="Q523" s="13">
        <f>IF(A523="","",MONTH(A523))</f>
      </c>
      <c r="R523" s="13">
        <f>IF(A523="","",YEAR(A523))</f>
      </c>
    </row>
    <row r="524" spans="1:18" x14ac:dyDescent="0.25">
      <c r="A524" s="10"/>
      <c r="B524" s="9"/>
      <c r="C524" s="9"/>
      <c r="D524" s="9"/>
      <c r="E524" s="9"/>
      <c r="F524" s="11"/>
      <c r="G524" s="11"/>
      <c r="H524" s="11"/>
      <c r="I524" s="11"/>
      <c r="J524" s="11"/>
      <c r="K524" s="12">
        <f>IF(A524="","",N(F524)+N(G524))</f>
      </c>
      <c r="L524" s="13">
        <f>IF(A524="","",N(D524)+N(E524))</f>
      </c>
      <c r="M524" s="12">
        <f>IF(OR(A524="",N(L524)=0),"",K524/L524)</f>
      </c>
      <c r="N524" s="12">
        <f>IF(A524="","",N(H524)+N(I524)+N(J524))</f>
      </c>
      <c r="O524" s="12">
        <f>IF(A524="","",K524-N524)</f>
      </c>
      <c r="P524" s="12">
        <f>IF(OR(A524="",N(L524)=0),"",O524/L524)</f>
      </c>
      <c r="Q524" s="13">
        <f>IF(A524="","",MONTH(A524))</f>
      </c>
      <c r="R524" s="13">
        <f>IF(A524="","",YEAR(A524))</f>
      </c>
    </row>
    <row r="525" spans="1:18" x14ac:dyDescent="0.25">
      <c r="A525" s="10"/>
      <c r="B525" s="9"/>
      <c r="C525" s="9"/>
      <c r="D525" s="9"/>
      <c r="E525" s="9"/>
      <c r="F525" s="11"/>
      <c r="G525" s="11"/>
      <c r="H525" s="11"/>
      <c r="I525" s="11"/>
      <c r="J525" s="11"/>
      <c r="K525" s="12">
        <f>IF(A525="","",N(F525)+N(G525))</f>
      </c>
      <c r="L525" s="13">
        <f>IF(A525="","",N(D525)+N(E525))</f>
      </c>
      <c r="M525" s="12">
        <f>IF(OR(A525="",N(L525)=0),"",K525/L525)</f>
      </c>
      <c r="N525" s="12">
        <f>IF(A525="","",N(H525)+N(I525)+N(J525))</f>
      </c>
      <c r="O525" s="12">
        <f>IF(A525="","",K525-N525)</f>
      </c>
      <c r="P525" s="12">
        <f>IF(OR(A525="",N(L525)=0),"",O525/L525)</f>
      </c>
      <c r="Q525" s="13">
        <f>IF(A525="","",MONTH(A525))</f>
      </c>
      <c r="R525" s="13">
        <f>IF(A525="","",YEAR(A525))</f>
      </c>
    </row>
    <row r="526" spans="1:18" x14ac:dyDescent="0.25">
      <c r="A526" s="10"/>
      <c r="B526" s="9"/>
      <c r="C526" s="9"/>
      <c r="D526" s="9"/>
      <c r="E526" s="9"/>
      <c r="F526" s="11"/>
      <c r="G526" s="11"/>
      <c r="H526" s="11"/>
      <c r="I526" s="11"/>
      <c r="J526" s="11"/>
      <c r="K526" s="12">
        <f>IF(A526="","",N(F526)+N(G526))</f>
      </c>
      <c r="L526" s="13">
        <f>IF(A526="","",N(D526)+N(E526))</f>
      </c>
      <c r="M526" s="12">
        <f>IF(OR(A526="",N(L526)=0),"",K526/L526)</f>
      </c>
      <c r="N526" s="12">
        <f>IF(A526="","",N(H526)+N(I526)+N(J526))</f>
      </c>
      <c r="O526" s="12">
        <f>IF(A526="","",K526-N526)</f>
      </c>
      <c r="P526" s="12">
        <f>IF(OR(A526="",N(L526)=0),"",O526/L526)</f>
      </c>
      <c r="Q526" s="13">
        <f>IF(A526="","",MONTH(A526))</f>
      </c>
      <c r="R526" s="13">
        <f>IF(A526="","",YEAR(A526))</f>
      </c>
    </row>
    <row r="527" spans="1:18" x14ac:dyDescent="0.25">
      <c r="A527" s="10"/>
      <c r="B527" s="9"/>
      <c r="C527" s="9"/>
      <c r="D527" s="9"/>
      <c r="E527" s="9"/>
      <c r="F527" s="11"/>
      <c r="G527" s="11"/>
      <c r="H527" s="11"/>
      <c r="I527" s="11"/>
      <c r="J527" s="11"/>
      <c r="K527" s="12">
        <f>IF(A527="","",N(F527)+N(G527))</f>
      </c>
      <c r="L527" s="13">
        <f>IF(A527="","",N(D527)+N(E527))</f>
      </c>
      <c r="M527" s="12">
        <f>IF(OR(A527="",N(L527)=0),"",K527/L527)</f>
      </c>
      <c r="N527" s="12">
        <f>IF(A527="","",N(H527)+N(I527)+N(J527))</f>
      </c>
      <c r="O527" s="12">
        <f>IF(A527="","",K527-N527)</f>
      </c>
      <c r="P527" s="12">
        <f>IF(OR(A527="",N(L527)=0),"",O527/L527)</f>
      </c>
      <c r="Q527" s="13">
        <f>IF(A527="","",MONTH(A527))</f>
      </c>
      <c r="R527" s="13">
        <f>IF(A527="","",YEAR(A527))</f>
      </c>
    </row>
    <row r="528" spans="1:18" x14ac:dyDescent="0.25">
      <c r="A528" s="10"/>
      <c r="B528" s="9"/>
      <c r="C528" s="9"/>
      <c r="D528" s="9"/>
      <c r="E528" s="9"/>
      <c r="F528" s="11"/>
      <c r="G528" s="11"/>
      <c r="H528" s="11"/>
      <c r="I528" s="11"/>
      <c r="J528" s="11"/>
      <c r="K528" s="12">
        <f>IF(A528="","",N(F528)+N(G528))</f>
      </c>
      <c r="L528" s="13">
        <f>IF(A528="","",N(D528)+N(E528))</f>
      </c>
      <c r="M528" s="12">
        <f>IF(OR(A528="",N(L528)=0),"",K528/L528)</f>
      </c>
      <c r="N528" s="12">
        <f>IF(A528="","",N(H528)+N(I528)+N(J528))</f>
      </c>
      <c r="O528" s="12">
        <f>IF(A528="","",K528-N528)</f>
      </c>
      <c r="P528" s="12">
        <f>IF(OR(A528="",N(L528)=0),"",O528/L528)</f>
      </c>
      <c r="Q528" s="13">
        <f>IF(A528="","",MONTH(A528))</f>
      </c>
      <c r="R528" s="13">
        <f>IF(A528="","",YEAR(A528))</f>
      </c>
    </row>
    <row r="529" spans="1:18" x14ac:dyDescent="0.25">
      <c r="A529" s="10"/>
      <c r="B529" s="9"/>
      <c r="C529" s="9"/>
      <c r="D529" s="9"/>
      <c r="E529" s="9"/>
      <c r="F529" s="11"/>
      <c r="G529" s="11"/>
      <c r="H529" s="11"/>
      <c r="I529" s="11"/>
      <c r="J529" s="11"/>
      <c r="K529" s="12">
        <f>IF(A529="","",N(F529)+N(G529))</f>
      </c>
      <c r="L529" s="13">
        <f>IF(A529="","",N(D529)+N(E529))</f>
      </c>
      <c r="M529" s="12">
        <f>IF(OR(A529="",N(L529)=0),"",K529/L529)</f>
      </c>
      <c r="N529" s="12">
        <f>IF(A529="","",N(H529)+N(I529)+N(J529))</f>
      </c>
      <c r="O529" s="12">
        <f>IF(A529="","",K529-N529)</f>
      </c>
      <c r="P529" s="12">
        <f>IF(OR(A529="",N(L529)=0),"",O529/L529)</f>
      </c>
      <c r="Q529" s="13">
        <f>IF(A529="","",MONTH(A529))</f>
      </c>
      <c r="R529" s="13">
        <f>IF(A529="","",YEAR(A529))</f>
      </c>
    </row>
    <row r="530" spans="1:18" x14ac:dyDescent="0.25">
      <c r="A530" s="10"/>
      <c r="B530" s="9"/>
      <c r="C530" s="9"/>
      <c r="D530" s="9"/>
      <c r="E530" s="9"/>
      <c r="F530" s="11"/>
      <c r="G530" s="11"/>
      <c r="H530" s="11"/>
      <c r="I530" s="11"/>
      <c r="J530" s="11"/>
      <c r="K530" s="12">
        <f>IF(A530="","",N(F530)+N(G530))</f>
      </c>
      <c r="L530" s="13">
        <f>IF(A530="","",N(D530)+N(E530))</f>
      </c>
      <c r="M530" s="12">
        <f>IF(OR(A530="",N(L530)=0),"",K530/L530)</f>
      </c>
      <c r="N530" s="12">
        <f>IF(A530="","",N(H530)+N(I530)+N(J530))</f>
      </c>
      <c r="O530" s="12">
        <f>IF(A530="","",K530-N530)</f>
      </c>
      <c r="P530" s="12">
        <f>IF(OR(A530="",N(L530)=0),"",O530/L530)</f>
      </c>
      <c r="Q530" s="13">
        <f>IF(A530="","",MONTH(A530))</f>
      </c>
      <c r="R530" s="13">
        <f>IF(A530="","",YEAR(A530))</f>
      </c>
    </row>
    <row r="531" spans="1:18" x14ac:dyDescent="0.25">
      <c r="A531" s="10"/>
      <c r="B531" s="9"/>
      <c r="C531" s="9"/>
      <c r="D531" s="9"/>
      <c r="E531" s="9"/>
      <c r="F531" s="11"/>
      <c r="G531" s="11"/>
      <c r="H531" s="11"/>
      <c r="I531" s="11"/>
      <c r="J531" s="11"/>
      <c r="K531" s="12">
        <f>IF(A531="","",N(F531)+N(G531))</f>
      </c>
      <c r="L531" s="13">
        <f>IF(A531="","",N(D531)+N(E531))</f>
      </c>
      <c r="M531" s="12">
        <f>IF(OR(A531="",N(L531)=0),"",K531/L531)</f>
      </c>
      <c r="N531" s="12">
        <f>IF(A531="","",N(H531)+N(I531)+N(J531))</f>
      </c>
      <c r="O531" s="12">
        <f>IF(A531="","",K531-N531)</f>
      </c>
      <c r="P531" s="12">
        <f>IF(OR(A531="",N(L531)=0),"",O531/L531)</f>
      </c>
      <c r="Q531" s="13">
        <f>IF(A531="","",MONTH(A531))</f>
      </c>
      <c r="R531" s="13">
        <f>IF(A531="","",YEAR(A531))</f>
      </c>
    </row>
    <row r="532" spans="1:18" x14ac:dyDescent="0.25">
      <c r="A532" s="10"/>
      <c r="B532" s="9"/>
      <c r="C532" s="9"/>
      <c r="D532" s="9"/>
      <c r="E532" s="9"/>
      <c r="F532" s="11"/>
      <c r="G532" s="11"/>
      <c r="H532" s="11"/>
      <c r="I532" s="11"/>
      <c r="J532" s="11"/>
      <c r="K532" s="12">
        <f>IF(A532="","",N(F532)+N(G532))</f>
      </c>
      <c r="L532" s="13">
        <f>IF(A532="","",N(D532)+N(E532))</f>
      </c>
      <c r="M532" s="12">
        <f>IF(OR(A532="",N(L532)=0),"",K532/L532)</f>
      </c>
      <c r="N532" s="12">
        <f>IF(A532="","",N(H532)+N(I532)+N(J532))</f>
      </c>
      <c r="O532" s="12">
        <f>IF(A532="","",K532-N532)</f>
      </c>
      <c r="P532" s="12">
        <f>IF(OR(A532="",N(L532)=0),"",O532/L532)</f>
      </c>
      <c r="Q532" s="13">
        <f>IF(A532="","",MONTH(A532))</f>
      </c>
      <c r="R532" s="13">
        <f>IF(A532="","",YEAR(A532))</f>
      </c>
    </row>
    <row r="533" spans="1:18" x14ac:dyDescent="0.25">
      <c r="A533" s="10"/>
      <c r="B533" s="9"/>
      <c r="C533" s="9"/>
      <c r="D533" s="9"/>
      <c r="E533" s="9"/>
      <c r="F533" s="11"/>
      <c r="G533" s="11"/>
      <c r="H533" s="11"/>
      <c r="I533" s="11"/>
      <c r="J533" s="11"/>
      <c r="K533" s="12">
        <f>IF(A533="","",N(F533)+N(G533))</f>
      </c>
      <c r="L533" s="13">
        <f>IF(A533="","",N(D533)+N(E533))</f>
      </c>
      <c r="M533" s="12">
        <f>IF(OR(A533="",N(L533)=0),"",K533/L533)</f>
      </c>
      <c r="N533" s="12">
        <f>IF(A533="","",N(H533)+N(I533)+N(J533))</f>
      </c>
      <c r="O533" s="12">
        <f>IF(A533="","",K533-N533)</f>
      </c>
      <c r="P533" s="12">
        <f>IF(OR(A533="",N(L533)=0),"",O533/L533)</f>
      </c>
      <c r="Q533" s="13">
        <f>IF(A533="","",MONTH(A533))</f>
      </c>
      <c r="R533" s="13">
        <f>IF(A533="","",YEAR(A533))</f>
      </c>
    </row>
    <row r="534" spans="1:18" x14ac:dyDescent="0.25">
      <c r="A534" s="10"/>
      <c r="B534" s="9"/>
      <c r="C534" s="9"/>
      <c r="D534" s="9"/>
      <c r="E534" s="9"/>
      <c r="F534" s="11"/>
      <c r="G534" s="11"/>
      <c r="H534" s="11"/>
      <c r="I534" s="11"/>
      <c r="J534" s="11"/>
      <c r="K534" s="12">
        <f>IF(A534="","",N(F534)+N(G534))</f>
      </c>
      <c r="L534" s="13">
        <f>IF(A534="","",N(D534)+N(E534))</f>
      </c>
      <c r="M534" s="12">
        <f>IF(OR(A534="",N(L534)=0),"",K534/L534)</f>
      </c>
      <c r="N534" s="12">
        <f>IF(A534="","",N(H534)+N(I534)+N(J534))</f>
      </c>
      <c r="O534" s="12">
        <f>IF(A534="","",K534-N534)</f>
      </c>
      <c r="P534" s="12">
        <f>IF(OR(A534="",N(L534)=0),"",O534/L534)</f>
      </c>
      <c r="Q534" s="13">
        <f>IF(A534="","",MONTH(A534))</f>
      </c>
      <c r="R534" s="13">
        <f>IF(A534="","",YEAR(A534))</f>
      </c>
    </row>
    <row r="535" spans="1:18" x14ac:dyDescent="0.25">
      <c r="A535" s="10"/>
      <c r="B535" s="9"/>
      <c r="C535" s="9"/>
      <c r="D535" s="9"/>
      <c r="E535" s="9"/>
      <c r="F535" s="11"/>
      <c r="G535" s="11"/>
      <c r="H535" s="11"/>
      <c r="I535" s="11"/>
      <c r="J535" s="11"/>
      <c r="K535" s="12">
        <f>IF(A535="","",N(F535)+N(G535))</f>
      </c>
      <c r="L535" s="13">
        <f>IF(A535="","",N(D535)+N(E535))</f>
      </c>
      <c r="M535" s="12">
        <f>IF(OR(A535="",N(L535)=0),"",K535/L535)</f>
      </c>
      <c r="N535" s="12">
        <f>IF(A535="","",N(H535)+N(I535)+N(J535))</f>
      </c>
      <c r="O535" s="12">
        <f>IF(A535="","",K535-N535)</f>
      </c>
      <c r="P535" s="12">
        <f>IF(OR(A535="",N(L535)=0),"",O535/L535)</f>
      </c>
      <c r="Q535" s="13">
        <f>IF(A535="","",MONTH(A535))</f>
      </c>
      <c r="R535" s="13">
        <f>IF(A535="","",YEAR(A535))</f>
      </c>
    </row>
    <row r="536" spans="1:18" x14ac:dyDescent="0.25">
      <c r="A536" s="10"/>
      <c r="B536" s="9"/>
      <c r="C536" s="9"/>
      <c r="D536" s="9"/>
      <c r="E536" s="9"/>
      <c r="F536" s="11"/>
      <c r="G536" s="11"/>
      <c r="H536" s="11"/>
      <c r="I536" s="11"/>
      <c r="J536" s="11"/>
      <c r="K536" s="12">
        <f>IF(A536="","",N(F536)+N(G536))</f>
      </c>
      <c r="L536" s="13">
        <f>IF(A536="","",N(D536)+N(E536))</f>
      </c>
      <c r="M536" s="12">
        <f>IF(OR(A536="",N(L536)=0),"",K536/L536)</f>
      </c>
      <c r="N536" s="12">
        <f>IF(A536="","",N(H536)+N(I536)+N(J536))</f>
      </c>
      <c r="O536" s="12">
        <f>IF(A536="","",K536-N536)</f>
      </c>
      <c r="P536" s="12">
        <f>IF(OR(A536="",N(L536)=0),"",O536/L536)</f>
      </c>
      <c r="Q536" s="13">
        <f>IF(A536="","",MONTH(A536))</f>
      </c>
      <c r="R536" s="13">
        <f>IF(A536="","",YEAR(A536))</f>
      </c>
    </row>
    <row r="537" spans="1:18" x14ac:dyDescent="0.25">
      <c r="A537" s="10"/>
      <c r="B537" s="9"/>
      <c r="C537" s="9"/>
      <c r="D537" s="9"/>
      <c r="E537" s="9"/>
      <c r="F537" s="11"/>
      <c r="G537" s="11"/>
      <c r="H537" s="11"/>
      <c r="I537" s="11"/>
      <c r="J537" s="11"/>
      <c r="K537" s="12">
        <f>IF(A537="","",N(F537)+N(G537))</f>
      </c>
      <c r="L537" s="13">
        <f>IF(A537="","",N(D537)+N(E537))</f>
      </c>
      <c r="M537" s="12">
        <f>IF(OR(A537="",N(L537)=0),"",K537/L537)</f>
      </c>
      <c r="N537" s="12">
        <f>IF(A537="","",N(H537)+N(I537)+N(J537))</f>
      </c>
      <c r="O537" s="12">
        <f>IF(A537="","",K537-N537)</f>
      </c>
      <c r="P537" s="12">
        <f>IF(OR(A537="",N(L537)=0),"",O537/L537)</f>
      </c>
      <c r="Q537" s="13">
        <f>IF(A537="","",MONTH(A537))</f>
      </c>
      <c r="R537" s="13">
        <f>IF(A537="","",YEAR(A537))</f>
      </c>
    </row>
    <row r="538" spans="1:18" x14ac:dyDescent="0.25">
      <c r="A538" s="10"/>
      <c r="B538" s="9"/>
      <c r="C538" s="9"/>
      <c r="D538" s="9"/>
      <c r="E538" s="9"/>
      <c r="F538" s="11"/>
      <c r="G538" s="11"/>
      <c r="H538" s="11"/>
      <c r="I538" s="11"/>
      <c r="J538" s="11"/>
      <c r="K538" s="12">
        <f>IF(A538="","",N(F538)+N(G538))</f>
      </c>
      <c r="L538" s="13">
        <f>IF(A538="","",N(D538)+N(E538))</f>
      </c>
      <c r="M538" s="12">
        <f>IF(OR(A538="",N(L538)=0),"",K538/L538)</f>
      </c>
      <c r="N538" s="12">
        <f>IF(A538="","",N(H538)+N(I538)+N(J538))</f>
      </c>
      <c r="O538" s="12">
        <f>IF(A538="","",K538-N538)</f>
      </c>
      <c r="P538" s="12">
        <f>IF(OR(A538="",N(L538)=0),"",O538/L538)</f>
      </c>
      <c r="Q538" s="13">
        <f>IF(A538="","",MONTH(A538))</f>
      </c>
      <c r="R538" s="13">
        <f>IF(A538="","",YEAR(A538))</f>
      </c>
    </row>
    <row r="539" spans="1:18" x14ac:dyDescent="0.25">
      <c r="A539" s="10"/>
      <c r="B539" s="9"/>
      <c r="C539" s="9"/>
      <c r="D539" s="9"/>
      <c r="E539" s="9"/>
      <c r="F539" s="11"/>
      <c r="G539" s="11"/>
      <c r="H539" s="11"/>
      <c r="I539" s="11"/>
      <c r="J539" s="11"/>
      <c r="K539" s="12">
        <f>IF(A539="","",N(F539)+N(G539))</f>
      </c>
      <c r="L539" s="13">
        <f>IF(A539="","",N(D539)+N(E539))</f>
      </c>
      <c r="M539" s="12">
        <f>IF(OR(A539="",N(L539)=0),"",K539/L539)</f>
      </c>
      <c r="N539" s="12">
        <f>IF(A539="","",N(H539)+N(I539)+N(J539))</f>
      </c>
      <c r="O539" s="12">
        <f>IF(A539="","",K539-N539)</f>
      </c>
      <c r="P539" s="12">
        <f>IF(OR(A539="",N(L539)=0),"",O539/L539)</f>
      </c>
      <c r="Q539" s="13">
        <f>IF(A539="","",MONTH(A539))</f>
      </c>
      <c r="R539" s="13">
        <f>IF(A539="","",YEAR(A539))</f>
      </c>
    </row>
    <row r="540" spans="1:18" x14ac:dyDescent="0.25">
      <c r="A540" s="10"/>
      <c r="B540" s="9"/>
      <c r="C540" s="9"/>
      <c r="D540" s="9"/>
      <c r="E540" s="9"/>
      <c r="F540" s="11"/>
      <c r="G540" s="11"/>
      <c r="H540" s="11"/>
      <c r="I540" s="11"/>
      <c r="J540" s="11"/>
      <c r="K540" s="12">
        <f>IF(A540="","",N(F540)+N(G540))</f>
      </c>
      <c r="L540" s="13">
        <f>IF(A540="","",N(D540)+N(E540))</f>
      </c>
      <c r="M540" s="12">
        <f>IF(OR(A540="",N(L540)=0),"",K540/L540)</f>
      </c>
      <c r="N540" s="12">
        <f>IF(A540="","",N(H540)+N(I540)+N(J540))</f>
      </c>
      <c r="O540" s="12">
        <f>IF(A540="","",K540-N540)</f>
      </c>
      <c r="P540" s="12">
        <f>IF(OR(A540="",N(L540)=0),"",O540/L540)</f>
      </c>
      <c r="Q540" s="13">
        <f>IF(A540="","",MONTH(A540))</f>
      </c>
      <c r="R540" s="13">
        <f>IF(A540="","",YEAR(A540))</f>
      </c>
    </row>
    <row r="541" spans="1:18" x14ac:dyDescent="0.25">
      <c r="A541" s="10"/>
      <c r="B541" s="9"/>
      <c r="C541" s="9"/>
      <c r="D541" s="9"/>
      <c r="E541" s="9"/>
      <c r="F541" s="11"/>
      <c r="G541" s="11"/>
      <c r="H541" s="11"/>
      <c r="I541" s="11"/>
      <c r="J541" s="11"/>
      <c r="K541" s="12">
        <f>IF(A541="","",N(F541)+N(G541))</f>
      </c>
      <c r="L541" s="13">
        <f>IF(A541="","",N(D541)+N(E541))</f>
      </c>
      <c r="M541" s="12">
        <f>IF(OR(A541="",N(L541)=0),"",K541/L541)</f>
      </c>
      <c r="N541" s="12">
        <f>IF(A541="","",N(H541)+N(I541)+N(J541))</f>
      </c>
      <c r="O541" s="12">
        <f>IF(A541="","",K541-N541)</f>
      </c>
      <c r="P541" s="12">
        <f>IF(OR(A541="",N(L541)=0),"",O541/L541)</f>
      </c>
      <c r="Q541" s="13">
        <f>IF(A541="","",MONTH(A541))</f>
      </c>
      <c r="R541" s="13">
        <f>IF(A541="","",YEAR(A541))</f>
      </c>
    </row>
    <row r="542" spans="1:18" x14ac:dyDescent="0.25">
      <c r="A542" s="10"/>
      <c r="B542" s="9"/>
      <c r="C542" s="9"/>
      <c r="D542" s="9"/>
      <c r="E542" s="9"/>
      <c r="F542" s="11"/>
      <c r="G542" s="11"/>
      <c r="H542" s="11"/>
      <c r="I542" s="11"/>
      <c r="J542" s="11"/>
      <c r="K542" s="12">
        <f>IF(A542="","",N(F542)+N(G542))</f>
      </c>
      <c r="L542" s="13">
        <f>IF(A542="","",N(D542)+N(E542))</f>
      </c>
      <c r="M542" s="12">
        <f>IF(OR(A542="",N(L542)=0),"",K542/L542)</f>
      </c>
      <c r="N542" s="12">
        <f>IF(A542="","",N(H542)+N(I542)+N(J542))</f>
      </c>
      <c r="O542" s="12">
        <f>IF(A542="","",K542-N542)</f>
      </c>
      <c r="P542" s="12">
        <f>IF(OR(A542="",N(L542)=0),"",O542/L542)</f>
      </c>
      <c r="Q542" s="13">
        <f>IF(A542="","",MONTH(A542))</f>
      </c>
      <c r="R542" s="13">
        <f>IF(A542="","",YEAR(A542))</f>
      </c>
    </row>
    <row r="543" spans="1:18" x14ac:dyDescent="0.25">
      <c r="A543" s="10"/>
      <c r="B543" s="9"/>
      <c r="C543" s="9"/>
      <c r="D543" s="9"/>
      <c r="E543" s="9"/>
      <c r="F543" s="11"/>
      <c r="G543" s="11"/>
      <c r="H543" s="11"/>
      <c r="I543" s="11"/>
      <c r="J543" s="11"/>
      <c r="K543" s="12">
        <f>IF(A543="","",N(F543)+N(G543))</f>
      </c>
      <c r="L543" s="13">
        <f>IF(A543="","",N(D543)+N(E543))</f>
      </c>
      <c r="M543" s="12">
        <f>IF(OR(A543="",N(L543)=0),"",K543/L543)</f>
      </c>
      <c r="N543" s="12">
        <f>IF(A543="","",N(H543)+N(I543)+N(J543))</f>
      </c>
      <c r="O543" s="12">
        <f>IF(A543="","",K543-N543)</f>
      </c>
      <c r="P543" s="12">
        <f>IF(OR(A543="",N(L543)=0),"",O543/L543)</f>
      </c>
      <c r="Q543" s="13">
        <f>IF(A543="","",MONTH(A543))</f>
      </c>
      <c r="R543" s="13">
        <f>IF(A543="","",YEAR(A543))</f>
      </c>
    </row>
    <row r="544" spans="1:18" x14ac:dyDescent="0.25">
      <c r="A544" s="10"/>
      <c r="B544" s="9"/>
      <c r="C544" s="9"/>
      <c r="D544" s="9"/>
      <c r="E544" s="9"/>
      <c r="F544" s="11"/>
      <c r="G544" s="11"/>
      <c r="H544" s="11"/>
      <c r="I544" s="11"/>
      <c r="J544" s="11"/>
      <c r="K544" s="12">
        <f>IF(A544="","",N(F544)+N(G544))</f>
      </c>
      <c r="L544" s="13">
        <f>IF(A544="","",N(D544)+N(E544))</f>
      </c>
      <c r="M544" s="12">
        <f>IF(OR(A544="",N(L544)=0),"",K544/L544)</f>
      </c>
      <c r="N544" s="12">
        <f>IF(A544="","",N(H544)+N(I544)+N(J544))</f>
      </c>
      <c r="O544" s="12">
        <f>IF(A544="","",K544-N544)</f>
      </c>
      <c r="P544" s="12">
        <f>IF(OR(A544="",N(L544)=0),"",O544/L544)</f>
      </c>
      <c r="Q544" s="13">
        <f>IF(A544="","",MONTH(A544))</f>
      </c>
      <c r="R544" s="13">
        <f>IF(A544="","",YEAR(A544))</f>
      </c>
    </row>
    <row r="545" spans="1:18" x14ac:dyDescent="0.25">
      <c r="A545" s="10"/>
      <c r="B545" s="9"/>
      <c r="C545" s="9"/>
      <c r="D545" s="9"/>
      <c r="E545" s="9"/>
      <c r="F545" s="11"/>
      <c r="G545" s="11"/>
      <c r="H545" s="11"/>
      <c r="I545" s="11"/>
      <c r="J545" s="11"/>
      <c r="K545" s="12">
        <f>IF(A545="","",N(F545)+N(G545))</f>
      </c>
      <c r="L545" s="13">
        <f>IF(A545="","",N(D545)+N(E545))</f>
      </c>
      <c r="M545" s="12">
        <f>IF(OR(A545="",N(L545)=0),"",K545/L545)</f>
      </c>
      <c r="N545" s="12">
        <f>IF(A545="","",N(H545)+N(I545)+N(J545))</f>
      </c>
      <c r="O545" s="12">
        <f>IF(A545="","",K545-N545)</f>
      </c>
      <c r="P545" s="12">
        <f>IF(OR(A545="",N(L545)=0),"",O545/L545)</f>
      </c>
      <c r="Q545" s="13">
        <f>IF(A545="","",MONTH(A545))</f>
      </c>
      <c r="R545" s="13">
        <f>IF(A545="","",YEAR(A545))</f>
      </c>
    </row>
    <row r="546" spans="1:18" x14ac:dyDescent="0.25">
      <c r="A546" s="10"/>
      <c r="B546" s="9"/>
      <c r="C546" s="9"/>
      <c r="D546" s="9"/>
      <c r="E546" s="9"/>
      <c r="F546" s="11"/>
      <c r="G546" s="11"/>
      <c r="H546" s="11"/>
      <c r="I546" s="11"/>
      <c r="J546" s="11"/>
      <c r="K546" s="12">
        <f>IF(A546="","",N(F546)+N(G546))</f>
      </c>
      <c r="L546" s="13">
        <f>IF(A546="","",N(D546)+N(E546))</f>
      </c>
      <c r="M546" s="12">
        <f>IF(OR(A546="",N(L546)=0),"",K546/L546)</f>
      </c>
      <c r="N546" s="12">
        <f>IF(A546="","",N(H546)+N(I546)+N(J546))</f>
      </c>
      <c r="O546" s="12">
        <f>IF(A546="","",K546-N546)</f>
      </c>
      <c r="P546" s="12">
        <f>IF(OR(A546="",N(L546)=0),"",O546/L546)</f>
      </c>
      <c r="Q546" s="13">
        <f>IF(A546="","",MONTH(A546))</f>
      </c>
      <c r="R546" s="13">
        <f>IF(A546="","",YEAR(A546))</f>
      </c>
    </row>
    <row r="547" spans="1:18" x14ac:dyDescent="0.25">
      <c r="A547" s="10"/>
      <c r="B547" s="9"/>
      <c r="C547" s="9"/>
      <c r="D547" s="9"/>
      <c r="E547" s="9"/>
      <c r="F547" s="11"/>
      <c r="G547" s="11"/>
      <c r="H547" s="11"/>
      <c r="I547" s="11"/>
      <c r="J547" s="11"/>
      <c r="K547" s="12">
        <f>IF(A547="","",N(F547)+N(G547))</f>
      </c>
      <c r="L547" s="13">
        <f>IF(A547="","",N(D547)+N(E547))</f>
      </c>
      <c r="M547" s="12">
        <f>IF(OR(A547="",N(L547)=0),"",K547/L547)</f>
      </c>
      <c r="N547" s="12">
        <f>IF(A547="","",N(H547)+N(I547)+N(J547))</f>
      </c>
      <c r="O547" s="12">
        <f>IF(A547="","",K547-N547)</f>
      </c>
      <c r="P547" s="12">
        <f>IF(OR(A547="",N(L547)=0),"",O547/L547)</f>
      </c>
      <c r="Q547" s="13">
        <f>IF(A547="","",MONTH(A547))</f>
      </c>
      <c r="R547" s="13">
        <f>IF(A547="","",YEAR(A547))</f>
      </c>
    </row>
    <row r="548" spans="1:18" x14ac:dyDescent="0.25">
      <c r="A548" s="10"/>
      <c r="B548" s="9"/>
      <c r="C548" s="9"/>
      <c r="D548" s="9"/>
      <c r="E548" s="9"/>
      <c r="F548" s="11"/>
      <c r="G548" s="11"/>
      <c r="H548" s="11"/>
      <c r="I548" s="11"/>
      <c r="J548" s="11"/>
      <c r="K548" s="12">
        <f>IF(A548="","",N(F548)+N(G548))</f>
      </c>
      <c r="L548" s="13">
        <f>IF(A548="","",N(D548)+N(E548))</f>
      </c>
      <c r="M548" s="12">
        <f>IF(OR(A548="",N(L548)=0),"",K548/L548)</f>
      </c>
      <c r="N548" s="12">
        <f>IF(A548="","",N(H548)+N(I548)+N(J548))</f>
      </c>
      <c r="O548" s="12">
        <f>IF(A548="","",K548-N548)</f>
      </c>
      <c r="P548" s="12">
        <f>IF(OR(A548="",N(L548)=0),"",O548/L548)</f>
      </c>
      <c r="Q548" s="13">
        <f>IF(A548="","",MONTH(A548))</f>
      </c>
      <c r="R548" s="13">
        <f>IF(A548="","",YEAR(A548))</f>
      </c>
    </row>
    <row r="549" spans="1:18" x14ac:dyDescent="0.25">
      <c r="A549" s="10"/>
      <c r="B549" s="9"/>
      <c r="C549" s="9"/>
      <c r="D549" s="9"/>
      <c r="E549" s="9"/>
      <c r="F549" s="11"/>
      <c r="G549" s="11"/>
      <c r="H549" s="11"/>
      <c r="I549" s="11"/>
      <c r="J549" s="11"/>
      <c r="K549" s="12">
        <f>IF(A549="","",N(F549)+N(G549))</f>
      </c>
      <c r="L549" s="13">
        <f>IF(A549="","",N(D549)+N(E549))</f>
      </c>
      <c r="M549" s="12">
        <f>IF(OR(A549="",N(L549)=0),"",K549/L549)</f>
      </c>
      <c r="N549" s="12">
        <f>IF(A549="","",N(H549)+N(I549)+N(J549))</f>
      </c>
      <c r="O549" s="12">
        <f>IF(A549="","",K549-N549)</f>
      </c>
      <c r="P549" s="12">
        <f>IF(OR(A549="",N(L549)=0),"",O549/L549)</f>
      </c>
      <c r="Q549" s="13">
        <f>IF(A549="","",MONTH(A549))</f>
      </c>
      <c r="R549" s="13">
        <f>IF(A549="","",YEAR(A549))</f>
      </c>
    </row>
    <row r="550" spans="1:18" x14ac:dyDescent="0.25">
      <c r="A550" s="10"/>
      <c r="B550" s="9"/>
      <c r="C550" s="9"/>
      <c r="D550" s="9"/>
      <c r="E550" s="9"/>
      <c r="F550" s="11"/>
      <c r="G550" s="11"/>
      <c r="H550" s="11"/>
      <c r="I550" s="11"/>
      <c r="J550" s="11"/>
      <c r="K550" s="12">
        <f>IF(A550="","",N(F550)+N(G550))</f>
      </c>
      <c r="L550" s="13">
        <f>IF(A550="","",N(D550)+N(E550))</f>
      </c>
      <c r="M550" s="12">
        <f>IF(OR(A550="",N(L550)=0),"",K550/L550)</f>
      </c>
      <c r="N550" s="12">
        <f>IF(A550="","",N(H550)+N(I550)+N(J550))</f>
      </c>
      <c r="O550" s="12">
        <f>IF(A550="","",K550-N550)</f>
      </c>
      <c r="P550" s="12">
        <f>IF(OR(A550="",N(L550)=0),"",O550/L550)</f>
      </c>
      <c r="Q550" s="13">
        <f>IF(A550="","",MONTH(A550))</f>
      </c>
      <c r="R550" s="13">
        <f>IF(A550="","",YEAR(A550))</f>
      </c>
    </row>
    <row r="551" spans="1:18" x14ac:dyDescent="0.25">
      <c r="A551" s="10"/>
      <c r="B551" s="9"/>
      <c r="C551" s="9"/>
      <c r="D551" s="9"/>
      <c r="E551" s="9"/>
      <c r="F551" s="11"/>
      <c r="G551" s="11"/>
      <c r="H551" s="11"/>
      <c r="I551" s="11"/>
      <c r="J551" s="11"/>
      <c r="K551" s="12">
        <f>IF(A551="","",N(F551)+N(G551))</f>
      </c>
      <c r="L551" s="13">
        <f>IF(A551="","",N(D551)+N(E551))</f>
      </c>
      <c r="M551" s="12">
        <f>IF(OR(A551="",N(L551)=0),"",K551/L551)</f>
      </c>
      <c r="N551" s="12">
        <f>IF(A551="","",N(H551)+N(I551)+N(J551))</f>
      </c>
      <c r="O551" s="12">
        <f>IF(A551="","",K551-N551)</f>
      </c>
      <c r="P551" s="12">
        <f>IF(OR(A551="",N(L551)=0),"",O551/L551)</f>
      </c>
      <c r="Q551" s="13">
        <f>IF(A551="","",MONTH(A551))</f>
      </c>
      <c r="R551" s="13">
        <f>IF(A551="","",YEAR(A551))</f>
      </c>
    </row>
    <row r="552" spans="1:18" x14ac:dyDescent="0.25">
      <c r="A552" s="10"/>
      <c r="B552" s="9"/>
      <c r="C552" s="9"/>
      <c r="D552" s="9"/>
      <c r="E552" s="9"/>
      <c r="F552" s="11"/>
      <c r="G552" s="11"/>
      <c r="H552" s="11"/>
      <c r="I552" s="11"/>
      <c r="J552" s="11"/>
      <c r="K552" s="12">
        <f>IF(A552="","",N(F552)+N(G552))</f>
      </c>
      <c r="L552" s="13">
        <f>IF(A552="","",N(D552)+N(E552))</f>
      </c>
      <c r="M552" s="12">
        <f>IF(OR(A552="",N(L552)=0),"",K552/L552)</f>
      </c>
      <c r="N552" s="12">
        <f>IF(A552="","",N(H552)+N(I552)+N(J552))</f>
      </c>
      <c r="O552" s="12">
        <f>IF(A552="","",K552-N552)</f>
      </c>
      <c r="P552" s="12">
        <f>IF(OR(A552="",N(L552)=0),"",O552/L552)</f>
      </c>
      <c r="Q552" s="13">
        <f>IF(A552="","",MONTH(A552))</f>
      </c>
      <c r="R552" s="13">
        <f>IF(A552="","",YEAR(A552))</f>
      </c>
    </row>
    <row r="553" spans="1:18" x14ac:dyDescent="0.25">
      <c r="A553" s="10"/>
      <c r="B553" s="9"/>
      <c r="C553" s="9"/>
      <c r="D553" s="9"/>
      <c r="E553" s="9"/>
      <c r="F553" s="11"/>
      <c r="G553" s="11"/>
      <c r="H553" s="11"/>
      <c r="I553" s="11"/>
      <c r="J553" s="11"/>
      <c r="K553" s="12">
        <f>IF(A553="","",N(F553)+N(G553))</f>
      </c>
      <c r="L553" s="13">
        <f>IF(A553="","",N(D553)+N(E553))</f>
      </c>
      <c r="M553" s="12">
        <f>IF(OR(A553="",N(L553)=0),"",K553/L553)</f>
      </c>
      <c r="N553" s="12">
        <f>IF(A553="","",N(H553)+N(I553)+N(J553))</f>
      </c>
      <c r="O553" s="12">
        <f>IF(A553="","",K553-N553)</f>
      </c>
      <c r="P553" s="12">
        <f>IF(OR(A553="",N(L553)=0),"",O553/L553)</f>
      </c>
      <c r="Q553" s="13">
        <f>IF(A553="","",MONTH(A553))</f>
      </c>
      <c r="R553" s="13">
        <f>IF(A553="","",YEAR(A553))</f>
      </c>
    </row>
    <row r="554" spans="1:18" x14ac:dyDescent="0.25">
      <c r="A554" s="10"/>
      <c r="B554" s="9"/>
      <c r="C554" s="9"/>
      <c r="D554" s="9"/>
      <c r="E554" s="9"/>
      <c r="F554" s="11"/>
      <c r="G554" s="11"/>
      <c r="H554" s="11"/>
      <c r="I554" s="11"/>
      <c r="J554" s="11"/>
      <c r="K554" s="12">
        <f>IF(A554="","",N(F554)+N(G554))</f>
      </c>
      <c r="L554" s="13">
        <f>IF(A554="","",N(D554)+N(E554))</f>
      </c>
      <c r="M554" s="12">
        <f>IF(OR(A554="",N(L554)=0),"",K554/L554)</f>
      </c>
      <c r="N554" s="12">
        <f>IF(A554="","",N(H554)+N(I554)+N(J554))</f>
      </c>
      <c r="O554" s="12">
        <f>IF(A554="","",K554-N554)</f>
      </c>
      <c r="P554" s="12">
        <f>IF(OR(A554="",N(L554)=0),"",O554/L554)</f>
      </c>
      <c r="Q554" s="13">
        <f>IF(A554="","",MONTH(A554))</f>
      </c>
      <c r="R554" s="13">
        <f>IF(A554="","",YEAR(A554))</f>
      </c>
    </row>
    <row r="555" spans="1:18" x14ac:dyDescent="0.25">
      <c r="A555" s="10"/>
      <c r="B555" s="9"/>
      <c r="C555" s="9"/>
      <c r="D555" s="9"/>
      <c r="E555" s="9"/>
      <c r="F555" s="11"/>
      <c r="G555" s="11"/>
      <c r="H555" s="11"/>
      <c r="I555" s="11"/>
      <c r="J555" s="11"/>
      <c r="K555" s="12">
        <f>IF(A555="","",N(F555)+N(G555))</f>
      </c>
      <c r="L555" s="13">
        <f>IF(A555="","",N(D555)+N(E555))</f>
      </c>
      <c r="M555" s="12">
        <f>IF(OR(A555="",N(L555)=0),"",K555/L555)</f>
      </c>
      <c r="N555" s="12">
        <f>IF(A555="","",N(H555)+N(I555)+N(J555))</f>
      </c>
      <c r="O555" s="12">
        <f>IF(A555="","",K555-N555)</f>
      </c>
      <c r="P555" s="12">
        <f>IF(OR(A555="",N(L555)=0),"",O555/L555)</f>
      </c>
      <c r="Q555" s="13">
        <f>IF(A555="","",MONTH(A555))</f>
      </c>
      <c r="R555" s="13">
        <f>IF(A555="","",YEAR(A555))</f>
      </c>
    </row>
    <row r="556" spans="1:18" x14ac:dyDescent="0.25">
      <c r="A556" s="10"/>
      <c r="B556" s="9"/>
      <c r="C556" s="9"/>
      <c r="D556" s="9"/>
      <c r="E556" s="9"/>
      <c r="F556" s="11"/>
      <c r="G556" s="11"/>
      <c r="H556" s="11"/>
      <c r="I556" s="11"/>
      <c r="J556" s="11"/>
      <c r="K556" s="12">
        <f>IF(A556="","",N(F556)+N(G556))</f>
      </c>
      <c r="L556" s="13">
        <f>IF(A556="","",N(D556)+N(E556))</f>
      </c>
      <c r="M556" s="12">
        <f>IF(OR(A556="",N(L556)=0),"",K556/L556)</f>
      </c>
      <c r="N556" s="12">
        <f>IF(A556="","",N(H556)+N(I556)+N(J556))</f>
      </c>
      <c r="O556" s="12">
        <f>IF(A556="","",K556-N556)</f>
      </c>
      <c r="P556" s="12">
        <f>IF(OR(A556="",N(L556)=0),"",O556/L556)</f>
      </c>
      <c r="Q556" s="13">
        <f>IF(A556="","",MONTH(A556))</f>
      </c>
      <c r="R556" s="13">
        <f>IF(A556="","",YEAR(A556))</f>
      </c>
    </row>
    <row r="557" spans="1:18" x14ac:dyDescent="0.25">
      <c r="A557" s="10"/>
      <c r="B557" s="9"/>
      <c r="C557" s="9"/>
      <c r="D557" s="9"/>
      <c r="E557" s="9"/>
      <c r="F557" s="11"/>
      <c r="G557" s="11"/>
      <c r="H557" s="11"/>
      <c r="I557" s="11"/>
      <c r="J557" s="11"/>
      <c r="K557" s="12">
        <f>IF(A557="","",N(F557)+N(G557))</f>
      </c>
      <c r="L557" s="13">
        <f>IF(A557="","",N(D557)+N(E557))</f>
      </c>
      <c r="M557" s="12">
        <f>IF(OR(A557="",N(L557)=0),"",K557/L557)</f>
      </c>
      <c r="N557" s="12">
        <f>IF(A557="","",N(H557)+N(I557)+N(J557))</f>
      </c>
      <c r="O557" s="12">
        <f>IF(A557="","",K557-N557)</f>
      </c>
      <c r="P557" s="12">
        <f>IF(OR(A557="",N(L557)=0),"",O557/L557)</f>
      </c>
      <c r="Q557" s="13">
        <f>IF(A557="","",MONTH(A557))</f>
      </c>
      <c r="R557" s="13">
        <f>IF(A557="","",YEAR(A557))</f>
      </c>
    </row>
    <row r="558" spans="1:18" x14ac:dyDescent="0.25">
      <c r="A558" s="10"/>
      <c r="B558" s="9"/>
      <c r="C558" s="9"/>
      <c r="D558" s="9"/>
      <c r="E558" s="9"/>
      <c r="F558" s="11"/>
      <c r="G558" s="11"/>
      <c r="H558" s="11"/>
      <c r="I558" s="11"/>
      <c r="J558" s="11"/>
      <c r="K558" s="12">
        <f>IF(A558="","",N(F558)+N(G558))</f>
      </c>
      <c r="L558" s="13">
        <f>IF(A558="","",N(D558)+N(E558))</f>
      </c>
      <c r="M558" s="12">
        <f>IF(OR(A558="",N(L558)=0),"",K558/L558)</f>
      </c>
      <c r="N558" s="12">
        <f>IF(A558="","",N(H558)+N(I558)+N(J558))</f>
      </c>
      <c r="O558" s="12">
        <f>IF(A558="","",K558-N558)</f>
      </c>
      <c r="P558" s="12">
        <f>IF(OR(A558="",N(L558)=0),"",O558/L558)</f>
      </c>
      <c r="Q558" s="13">
        <f>IF(A558="","",MONTH(A558))</f>
      </c>
      <c r="R558" s="13">
        <f>IF(A558="","",YEAR(A558))</f>
      </c>
    </row>
    <row r="559" spans="1:18" x14ac:dyDescent="0.25">
      <c r="A559" s="10"/>
      <c r="B559" s="9"/>
      <c r="C559" s="9"/>
      <c r="D559" s="9"/>
      <c r="E559" s="9"/>
      <c r="F559" s="11"/>
      <c r="G559" s="11"/>
      <c r="H559" s="11"/>
      <c r="I559" s="11"/>
      <c r="J559" s="11"/>
      <c r="K559" s="12">
        <f>IF(A559="","",N(F559)+N(G559))</f>
      </c>
      <c r="L559" s="13">
        <f>IF(A559="","",N(D559)+N(E559))</f>
      </c>
      <c r="M559" s="12">
        <f>IF(OR(A559="",N(L559)=0),"",K559/L559)</f>
      </c>
      <c r="N559" s="12">
        <f>IF(A559="","",N(H559)+N(I559)+N(J559))</f>
      </c>
      <c r="O559" s="12">
        <f>IF(A559="","",K559-N559)</f>
      </c>
      <c r="P559" s="12">
        <f>IF(OR(A559="",N(L559)=0),"",O559/L559)</f>
      </c>
      <c r="Q559" s="13">
        <f>IF(A559="","",MONTH(A559))</f>
      </c>
      <c r="R559" s="13">
        <f>IF(A559="","",YEAR(A559))</f>
      </c>
    </row>
    <row r="560" spans="1:18" x14ac:dyDescent="0.25">
      <c r="A560" s="10"/>
      <c r="B560" s="9"/>
      <c r="C560" s="9"/>
      <c r="D560" s="9"/>
      <c r="E560" s="9"/>
      <c r="F560" s="11"/>
      <c r="G560" s="11"/>
      <c r="H560" s="11"/>
      <c r="I560" s="11"/>
      <c r="J560" s="11"/>
      <c r="K560" s="12">
        <f>IF(A560="","",N(F560)+N(G560))</f>
      </c>
      <c r="L560" s="13">
        <f>IF(A560="","",N(D560)+N(E560))</f>
      </c>
      <c r="M560" s="12">
        <f>IF(OR(A560="",N(L560)=0),"",K560/L560)</f>
      </c>
      <c r="N560" s="12">
        <f>IF(A560="","",N(H560)+N(I560)+N(J560))</f>
      </c>
      <c r="O560" s="12">
        <f>IF(A560="","",K560-N560)</f>
      </c>
      <c r="P560" s="12">
        <f>IF(OR(A560="",N(L560)=0),"",O560/L560)</f>
      </c>
      <c r="Q560" s="13">
        <f>IF(A560="","",MONTH(A560))</f>
      </c>
      <c r="R560" s="13">
        <f>IF(A560="","",YEAR(A560))</f>
      </c>
    </row>
    <row r="561" spans="1:18" x14ac:dyDescent="0.25">
      <c r="A561" s="10"/>
      <c r="B561" s="9"/>
      <c r="C561" s="9"/>
      <c r="D561" s="9"/>
      <c r="E561" s="9"/>
      <c r="F561" s="11"/>
      <c r="G561" s="11"/>
      <c r="H561" s="11"/>
      <c r="I561" s="11"/>
      <c r="J561" s="11"/>
      <c r="K561" s="12">
        <f>IF(A561="","",N(F561)+N(G561))</f>
      </c>
      <c r="L561" s="13">
        <f>IF(A561="","",N(D561)+N(E561))</f>
      </c>
      <c r="M561" s="12">
        <f>IF(OR(A561="",N(L561)=0),"",K561/L561)</f>
      </c>
      <c r="N561" s="12">
        <f>IF(A561="","",N(H561)+N(I561)+N(J561))</f>
      </c>
      <c r="O561" s="12">
        <f>IF(A561="","",K561-N561)</f>
      </c>
      <c r="P561" s="12">
        <f>IF(OR(A561="",N(L561)=0),"",O561/L561)</f>
      </c>
      <c r="Q561" s="13">
        <f>IF(A561="","",MONTH(A561))</f>
      </c>
      <c r="R561" s="13">
        <f>IF(A561="","",YEAR(A561))</f>
      </c>
    </row>
    <row r="562" spans="1:18" x14ac:dyDescent="0.25">
      <c r="A562" s="10"/>
      <c r="B562" s="9"/>
      <c r="C562" s="9"/>
      <c r="D562" s="9"/>
      <c r="E562" s="9"/>
      <c r="F562" s="11"/>
      <c r="G562" s="11"/>
      <c r="H562" s="11"/>
      <c r="I562" s="11"/>
      <c r="J562" s="11"/>
      <c r="K562" s="12">
        <f>IF(A562="","",N(F562)+N(G562))</f>
      </c>
      <c r="L562" s="13">
        <f>IF(A562="","",N(D562)+N(E562))</f>
      </c>
      <c r="M562" s="12">
        <f>IF(OR(A562="",N(L562)=0),"",K562/L562)</f>
      </c>
      <c r="N562" s="12">
        <f>IF(A562="","",N(H562)+N(I562)+N(J562))</f>
      </c>
      <c r="O562" s="12">
        <f>IF(A562="","",K562-N562)</f>
      </c>
      <c r="P562" s="12">
        <f>IF(OR(A562="",N(L562)=0),"",O562/L562)</f>
      </c>
      <c r="Q562" s="13">
        <f>IF(A562="","",MONTH(A562))</f>
      </c>
      <c r="R562" s="13">
        <f>IF(A562="","",YEAR(A562))</f>
      </c>
    </row>
    <row r="563" spans="1:18" x14ac:dyDescent="0.25">
      <c r="A563" s="10"/>
      <c r="B563" s="9"/>
      <c r="C563" s="9"/>
      <c r="D563" s="9"/>
      <c r="E563" s="9"/>
      <c r="F563" s="11"/>
      <c r="G563" s="11"/>
      <c r="H563" s="11"/>
      <c r="I563" s="11"/>
      <c r="J563" s="11"/>
      <c r="K563" s="12">
        <f>IF(A563="","",N(F563)+N(G563))</f>
      </c>
      <c r="L563" s="13">
        <f>IF(A563="","",N(D563)+N(E563))</f>
      </c>
      <c r="M563" s="12">
        <f>IF(OR(A563="",N(L563)=0),"",K563/L563)</f>
      </c>
      <c r="N563" s="12">
        <f>IF(A563="","",N(H563)+N(I563)+N(J563))</f>
      </c>
      <c r="O563" s="12">
        <f>IF(A563="","",K563-N563)</f>
      </c>
      <c r="P563" s="12">
        <f>IF(OR(A563="",N(L563)=0),"",O563/L563)</f>
      </c>
      <c r="Q563" s="13">
        <f>IF(A563="","",MONTH(A563))</f>
      </c>
      <c r="R563" s="13">
        <f>IF(A563="","",YEAR(A563))</f>
      </c>
    </row>
    <row r="564" spans="1:18" x14ac:dyDescent="0.25">
      <c r="A564" s="10"/>
      <c r="B564" s="9"/>
      <c r="C564" s="9"/>
      <c r="D564" s="9"/>
      <c r="E564" s="9"/>
      <c r="F564" s="11"/>
      <c r="G564" s="11"/>
      <c r="H564" s="11"/>
      <c r="I564" s="11"/>
      <c r="J564" s="11"/>
      <c r="K564" s="12">
        <f>IF(A564="","",N(F564)+N(G564))</f>
      </c>
      <c r="L564" s="13">
        <f>IF(A564="","",N(D564)+N(E564))</f>
      </c>
      <c r="M564" s="12">
        <f>IF(OR(A564="",N(L564)=0),"",K564/L564)</f>
      </c>
      <c r="N564" s="12">
        <f>IF(A564="","",N(H564)+N(I564)+N(J564))</f>
      </c>
      <c r="O564" s="12">
        <f>IF(A564="","",K564-N564)</f>
      </c>
      <c r="P564" s="12">
        <f>IF(OR(A564="",N(L564)=0),"",O564/L564)</f>
      </c>
      <c r="Q564" s="13">
        <f>IF(A564="","",MONTH(A564))</f>
      </c>
      <c r="R564" s="13">
        <f>IF(A564="","",YEAR(A564))</f>
      </c>
    </row>
    <row r="565" spans="1:18" x14ac:dyDescent="0.25">
      <c r="A565" s="10"/>
      <c r="B565" s="9"/>
      <c r="C565" s="9"/>
      <c r="D565" s="9"/>
      <c r="E565" s="9"/>
      <c r="F565" s="11"/>
      <c r="G565" s="11"/>
      <c r="H565" s="11"/>
      <c r="I565" s="11"/>
      <c r="J565" s="11"/>
      <c r="K565" s="12">
        <f>IF(A565="","",N(F565)+N(G565))</f>
      </c>
      <c r="L565" s="13">
        <f>IF(A565="","",N(D565)+N(E565))</f>
      </c>
      <c r="M565" s="12">
        <f>IF(OR(A565="",N(L565)=0),"",K565/L565)</f>
      </c>
      <c r="N565" s="12">
        <f>IF(A565="","",N(H565)+N(I565)+N(J565))</f>
      </c>
      <c r="O565" s="12">
        <f>IF(A565="","",K565-N565)</f>
      </c>
      <c r="P565" s="12">
        <f>IF(OR(A565="",N(L565)=0),"",O565/L565)</f>
      </c>
      <c r="Q565" s="13">
        <f>IF(A565="","",MONTH(A565))</f>
      </c>
      <c r="R565" s="13">
        <f>IF(A565="","",YEAR(A565))</f>
      </c>
    </row>
    <row r="566" spans="1:18" x14ac:dyDescent="0.25">
      <c r="A566" s="10"/>
      <c r="B566" s="9"/>
      <c r="C566" s="9"/>
      <c r="D566" s="9"/>
      <c r="E566" s="9"/>
      <c r="F566" s="11"/>
      <c r="G566" s="11"/>
      <c r="H566" s="11"/>
      <c r="I566" s="11"/>
      <c r="J566" s="11"/>
      <c r="K566" s="12">
        <f>IF(A566="","",N(F566)+N(G566))</f>
      </c>
      <c r="L566" s="13">
        <f>IF(A566="","",N(D566)+N(E566))</f>
      </c>
      <c r="M566" s="12">
        <f>IF(OR(A566="",N(L566)=0),"",K566/L566)</f>
      </c>
      <c r="N566" s="12">
        <f>IF(A566="","",N(H566)+N(I566)+N(J566))</f>
      </c>
      <c r="O566" s="12">
        <f>IF(A566="","",K566-N566)</f>
      </c>
      <c r="P566" s="12">
        <f>IF(OR(A566="",N(L566)=0),"",O566/L566)</f>
      </c>
      <c r="Q566" s="13">
        <f>IF(A566="","",MONTH(A566))</f>
      </c>
      <c r="R566" s="13">
        <f>IF(A566="","",YEAR(A566))</f>
      </c>
    </row>
    <row r="567" spans="1:18" x14ac:dyDescent="0.25">
      <c r="A567" s="10"/>
      <c r="B567" s="9"/>
      <c r="C567" s="9"/>
      <c r="D567" s="9"/>
      <c r="E567" s="9"/>
      <c r="F567" s="11"/>
      <c r="G567" s="11"/>
      <c r="H567" s="11"/>
      <c r="I567" s="11"/>
      <c r="J567" s="11"/>
      <c r="K567" s="12">
        <f>IF(A567="","",N(F567)+N(G567))</f>
      </c>
      <c r="L567" s="13">
        <f>IF(A567="","",N(D567)+N(E567))</f>
      </c>
      <c r="M567" s="12">
        <f>IF(OR(A567="",N(L567)=0),"",K567/L567)</f>
      </c>
      <c r="N567" s="12">
        <f>IF(A567="","",N(H567)+N(I567)+N(J567))</f>
      </c>
      <c r="O567" s="12">
        <f>IF(A567="","",K567-N567)</f>
      </c>
      <c r="P567" s="12">
        <f>IF(OR(A567="",N(L567)=0),"",O567/L567)</f>
      </c>
      <c r="Q567" s="13">
        <f>IF(A567="","",MONTH(A567))</f>
      </c>
      <c r="R567" s="13">
        <f>IF(A567="","",YEAR(A567))</f>
      </c>
    </row>
    <row r="568" spans="1:18" x14ac:dyDescent="0.25">
      <c r="A568" s="10"/>
      <c r="B568" s="9"/>
      <c r="C568" s="9"/>
      <c r="D568" s="9"/>
      <c r="E568" s="9"/>
      <c r="F568" s="11"/>
      <c r="G568" s="11"/>
      <c r="H568" s="11"/>
      <c r="I568" s="11"/>
      <c r="J568" s="11"/>
      <c r="K568" s="12">
        <f>IF(A568="","",N(F568)+N(G568))</f>
      </c>
      <c r="L568" s="13">
        <f>IF(A568="","",N(D568)+N(E568))</f>
      </c>
      <c r="M568" s="12">
        <f>IF(OR(A568="",N(L568)=0),"",K568/L568)</f>
      </c>
      <c r="N568" s="12">
        <f>IF(A568="","",N(H568)+N(I568)+N(J568))</f>
      </c>
      <c r="O568" s="12">
        <f>IF(A568="","",K568-N568)</f>
      </c>
      <c r="P568" s="12">
        <f>IF(OR(A568="",N(L568)=0),"",O568/L568)</f>
      </c>
      <c r="Q568" s="13">
        <f>IF(A568="","",MONTH(A568))</f>
      </c>
      <c r="R568" s="13">
        <f>IF(A568="","",YEAR(A568))</f>
      </c>
    </row>
    <row r="569" spans="1:18" x14ac:dyDescent="0.25">
      <c r="A569" s="10"/>
      <c r="B569" s="9"/>
      <c r="C569" s="9"/>
      <c r="D569" s="9"/>
      <c r="E569" s="9"/>
      <c r="F569" s="11"/>
      <c r="G569" s="11"/>
      <c r="H569" s="11"/>
      <c r="I569" s="11"/>
      <c r="J569" s="11"/>
      <c r="K569" s="12">
        <f>IF(A569="","",N(F569)+N(G569))</f>
      </c>
      <c r="L569" s="13">
        <f>IF(A569="","",N(D569)+N(E569))</f>
      </c>
      <c r="M569" s="12">
        <f>IF(OR(A569="",N(L569)=0),"",K569/L569)</f>
      </c>
      <c r="N569" s="12">
        <f>IF(A569="","",N(H569)+N(I569)+N(J569))</f>
      </c>
      <c r="O569" s="12">
        <f>IF(A569="","",K569-N569)</f>
      </c>
      <c r="P569" s="12">
        <f>IF(OR(A569="",N(L569)=0),"",O569/L569)</f>
      </c>
      <c r="Q569" s="13">
        <f>IF(A569="","",MONTH(A569))</f>
      </c>
      <c r="R569" s="13">
        <f>IF(A569="","",YEAR(A569))</f>
      </c>
    </row>
    <row r="570" spans="1:18" x14ac:dyDescent="0.25">
      <c r="A570" s="10"/>
      <c r="B570" s="9"/>
      <c r="C570" s="9"/>
      <c r="D570" s="9"/>
      <c r="E570" s="9"/>
      <c r="F570" s="11"/>
      <c r="G570" s="11"/>
      <c r="H570" s="11"/>
      <c r="I570" s="11"/>
      <c r="J570" s="11"/>
      <c r="K570" s="12">
        <f>IF(A570="","",N(F570)+N(G570))</f>
      </c>
      <c r="L570" s="13">
        <f>IF(A570="","",N(D570)+N(E570))</f>
      </c>
      <c r="M570" s="12">
        <f>IF(OR(A570="",N(L570)=0),"",K570/L570)</f>
      </c>
      <c r="N570" s="12">
        <f>IF(A570="","",N(H570)+N(I570)+N(J570))</f>
      </c>
      <c r="O570" s="12">
        <f>IF(A570="","",K570-N570)</f>
      </c>
      <c r="P570" s="12">
        <f>IF(OR(A570="",N(L570)=0),"",O570/L570)</f>
      </c>
      <c r="Q570" s="13">
        <f>IF(A570="","",MONTH(A570))</f>
      </c>
      <c r="R570" s="13">
        <f>IF(A570="","",YEAR(A570))</f>
      </c>
    </row>
    <row r="571" spans="1:18" x14ac:dyDescent="0.25">
      <c r="A571" s="10"/>
      <c r="B571" s="9"/>
      <c r="C571" s="9"/>
      <c r="D571" s="9"/>
      <c r="E571" s="9"/>
      <c r="F571" s="11"/>
      <c r="G571" s="11"/>
      <c r="H571" s="11"/>
      <c r="I571" s="11"/>
      <c r="J571" s="11"/>
      <c r="K571" s="12">
        <f>IF(A571="","",N(F571)+N(G571))</f>
      </c>
      <c r="L571" s="13">
        <f>IF(A571="","",N(D571)+N(E571))</f>
      </c>
      <c r="M571" s="12">
        <f>IF(OR(A571="",N(L571)=0),"",K571/L571)</f>
      </c>
      <c r="N571" s="12">
        <f>IF(A571="","",N(H571)+N(I571)+N(J571))</f>
      </c>
      <c r="O571" s="12">
        <f>IF(A571="","",K571-N571)</f>
      </c>
      <c r="P571" s="12">
        <f>IF(OR(A571="",N(L571)=0),"",O571/L571)</f>
      </c>
      <c r="Q571" s="13">
        <f>IF(A571="","",MONTH(A571))</f>
      </c>
      <c r="R571" s="13">
        <f>IF(A571="","",YEAR(A571))</f>
      </c>
    </row>
    <row r="572" spans="1:18" x14ac:dyDescent="0.25">
      <c r="A572" s="10"/>
      <c r="B572" s="9"/>
      <c r="C572" s="9"/>
      <c r="D572" s="9"/>
      <c r="E572" s="9"/>
      <c r="F572" s="11"/>
      <c r="G572" s="11"/>
      <c r="H572" s="11"/>
      <c r="I572" s="11"/>
      <c r="J572" s="11"/>
      <c r="K572" s="12">
        <f>IF(A572="","",N(F572)+N(G572))</f>
      </c>
      <c r="L572" s="13">
        <f>IF(A572="","",N(D572)+N(E572))</f>
      </c>
      <c r="M572" s="12">
        <f>IF(OR(A572="",N(L572)=0),"",K572/L572)</f>
      </c>
      <c r="N572" s="12">
        <f>IF(A572="","",N(H572)+N(I572)+N(J572))</f>
      </c>
      <c r="O572" s="12">
        <f>IF(A572="","",K572-N572)</f>
      </c>
      <c r="P572" s="12">
        <f>IF(OR(A572="",N(L572)=0),"",O572/L572)</f>
      </c>
      <c r="Q572" s="13">
        <f>IF(A572="","",MONTH(A572))</f>
      </c>
      <c r="R572" s="13">
        <f>IF(A572="","",YEAR(A572))</f>
      </c>
    </row>
    <row r="573" spans="1:18" x14ac:dyDescent="0.25">
      <c r="A573" s="10"/>
      <c r="B573" s="9"/>
      <c r="C573" s="9"/>
      <c r="D573" s="9"/>
      <c r="E573" s="9"/>
      <c r="F573" s="11"/>
      <c r="G573" s="11"/>
      <c r="H573" s="11"/>
      <c r="I573" s="11"/>
      <c r="J573" s="11"/>
      <c r="K573" s="12">
        <f>IF(A573="","",N(F573)+N(G573))</f>
      </c>
      <c r="L573" s="13">
        <f>IF(A573="","",N(D573)+N(E573))</f>
      </c>
      <c r="M573" s="12">
        <f>IF(OR(A573="",N(L573)=0),"",K573/L573)</f>
      </c>
      <c r="N573" s="12">
        <f>IF(A573="","",N(H573)+N(I573)+N(J573))</f>
      </c>
      <c r="O573" s="12">
        <f>IF(A573="","",K573-N573)</f>
      </c>
      <c r="P573" s="12">
        <f>IF(OR(A573="",N(L573)=0),"",O573/L573)</f>
      </c>
      <c r="Q573" s="13">
        <f>IF(A573="","",MONTH(A573))</f>
      </c>
      <c r="R573" s="13">
        <f>IF(A573="","",YEAR(A573))</f>
      </c>
    </row>
    <row r="574" spans="1:18" x14ac:dyDescent="0.25">
      <c r="A574" s="10"/>
      <c r="B574" s="9"/>
      <c r="C574" s="9"/>
      <c r="D574" s="9"/>
      <c r="E574" s="9"/>
      <c r="F574" s="11"/>
      <c r="G574" s="11"/>
      <c r="H574" s="11"/>
      <c r="I574" s="11"/>
      <c r="J574" s="11"/>
      <c r="K574" s="12">
        <f>IF(A574="","",N(F574)+N(G574))</f>
      </c>
      <c r="L574" s="13">
        <f>IF(A574="","",N(D574)+N(E574))</f>
      </c>
      <c r="M574" s="12">
        <f>IF(OR(A574="",N(L574)=0),"",K574/L574)</f>
      </c>
      <c r="N574" s="12">
        <f>IF(A574="","",N(H574)+N(I574)+N(J574))</f>
      </c>
      <c r="O574" s="12">
        <f>IF(A574="","",K574-N574)</f>
      </c>
      <c r="P574" s="12">
        <f>IF(OR(A574="",N(L574)=0),"",O574/L574)</f>
      </c>
      <c r="Q574" s="13">
        <f>IF(A574="","",MONTH(A574))</f>
      </c>
      <c r="R574" s="13">
        <f>IF(A574="","",YEAR(A574))</f>
      </c>
    </row>
    <row r="575" spans="1:18" x14ac:dyDescent="0.25">
      <c r="A575" s="10"/>
      <c r="B575" s="9"/>
      <c r="C575" s="9"/>
      <c r="D575" s="9"/>
      <c r="E575" s="9"/>
      <c r="F575" s="11"/>
      <c r="G575" s="11"/>
      <c r="H575" s="11"/>
      <c r="I575" s="11"/>
      <c r="J575" s="11"/>
      <c r="K575" s="12">
        <f>IF(A575="","",N(F575)+N(G575))</f>
      </c>
      <c r="L575" s="13">
        <f>IF(A575="","",N(D575)+N(E575))</f>
      </c>
      <c r="M575" s="12">
        <f>IF(OR(A575="",N(L575)=0),"",K575/L575)</f>
      </c>
      <c r="N575" s="12">
        <f>IF(A575="","",N(H575)+N(I575)+N(J575))</f>
      </c>
      <c r="O575" s="12">
        <f>IF(A575="","",K575-N575)</f>
      </c>
      <c r="P575" s="12">
        <f>IF(OR(A575="",N(L575)=0),"",O575/L575)</f>
      </c>
      <c r="Q575" s="13">
        <f>IF(A575="","",MONTH(A575))</f>
      </c>
      <c r="R575" s="13">
        <f>IF(A575="","",YEAR(A575))</f>
      </c>
    </row>
    <row r="576" spans="1:18" x14ac:dyDescent="0.25">
      <c r="A576" s="10"/>
      <c r="B576" s="9"/>
      <c r="C576" s="9"/>
      <c r="D576" s="9"/>
      <c r="E576" s="9"/>
      <c r="F576" s="11"/>
      <c r="G576" s="11"/>
      <c r="H576" s="11"/>
      <c r="I576" s="11"/>
      <c r="J576" s="11"/>
      <c r="K576" s="12">
        <f>IF(A576="","",N(F576)+N(G576))</f>
      </c>
      <c r="L576" s="13">
        <f>IF(A576="","",N(D576)+N(E576))</f>
      </c>
      <c r="M576" s="12">
        <f>IF(OR(A576="",N(L576)=0),"",K576/L576)</f>
      </c>
      <c r="N576" s="12">
        <f>IF(A576="","",N(H576)+N(I576)+N(J576))</f>
      </c>
      <c r="O576" s="12">
        <f>IF(A576="","",K576-N576)</f>
      </c>
      <c r="P576" s="12">
        <f>IF(OR(A576="",N(L576)=0),"",O576/L576)</f>
      </c>
      <c r="Q576" s="13">
        <f>IF(A576="","",MONTH(A576))</f>
      </c>
      <c r="R576" s="13">
        <f>IF(A576="","",YEAR(A576))</f>
      </c>
    </row>
    <row r="577" spans="1:18" x14ac:dyDescent="0.25">
      <c r="A577" s="10"/>
      <c r="B577" s="9"/>
      <c r="C577" s="9"/>
      <c r="D577" s="9"/>
      <c r="E577" s="9"/>
      <c r="F577" s="11"/>
      <c r="G577" s="11"/>
      <c r="H577" s="11"/>
      <c r="I577" s="11"/>
      <c r="J577" s="11"/>
      <c r="K577" s="12">
        <f>IF(A577="","",N(F577)+N(G577))</f>
      </c>
      <c r="L577" s="13">
        <f>IF(A577="","",N(D577)+N(E577))</f>
      </c>
      <c r="M577" s="12">
        <f>IF(OR(A577="",N(L577)=0),"",K577/L577)</f>
      </c>
      <c r="N577" s="12">
        <f>IF(A577="","",N(H577)+N(I577)+N(J577))</f>
      </c>
      <c r="O577" s="12">
        <f>IF(A577="","",K577-N577)</f>
      </c>
      <c r="P577" s="12">
        <f>IF(OR(A577="",N(L577)=0),"",O577/L577)</f>
      </c>
      <c r="Q577" s="13">
        <f>IF(A577="","",MONTH(A577))</f>
      </c>
      <c r="R577" s="13">
        <f>IF(A577="","",YEAR(A577))</f>
      </c>
    </row>
    <row r="578" spans="1:18" x14ac:dyDescent="0.25">
      <c r="A578" s="10"/>
      <c r="B578" s="9"/>
      <c r="C578" s="9"/>
      <c r="D578" s="9"/>
      <c r="E578" s="9"/>
      <c r="F578" s="11"/>
      <c r="G578" s="11"/>
      <c r="H578" s="11"/>
      <c r="I578" s="11"/>
      <c r="J578" s="11"/>
      <c r="K578" s="12">
        <f>IF(A578="","",N(F578)+N(G578))</f>
      </c>
      <c r="L578" s="13">
        <f>IF(A578="","",N(D578)+N(E578))</f>
      </c>
      <c r="M578" s="12">
        <f>IF(OR(A578="",N(L578)=0),"",K578/L578)</f>
      </c>
      <c r="N578" s="12">
        <f>IF(A578="","",N(H578)+N(I578)+N(J578))</f>
      </c>
      <c r="O578" s="12">
        <f>IF(A578="","",K578-N578)</f>
      </c>
      <c r="P578" s="12">
        <f>IF(OR(A578="",N(L578)=0),"",O578/L578)</f>
      </c>
      <c r="Q578" s="13">
        <f>IF(A578="","",MONTH(A578))</f>
      </c>
      <c r="R578" s="13">
        <f>IF(A578="","",YEAR(A578))</f>
      </c>
    </row>
    <row r="579" spans="1:18" x14ac:dyDescent="0.25">
      <c r="A579" s="10"/>
      <c r="B579" s="9"/>
      <c r="C579" s="9"/>
      <c r="D579" s="9"/>
      <c r="E579" s="9"/>
      <c r="F579" s="11"/>
      <c r="G579" s="11"/>
      <c r="H579" s="11"/>
      <c r="I579" s="11"/>
      <c r="J579" s="11"/>
      <c r="K579" s="12">
        <f>IF(A579="","",N(F579)+N(G579))</f>
      </c>
      <c r="L579" s="13">
        <f>IF(A579="","",N(D579)+N(E579))</f>
      </c>
      <c r="M579" s="12">
        <f>IF(OR(A579="",N(L579)=0),"",K579/L579)</f>
      </c>
      <c r="N579" s="12">
        <f>IF(A579="","",N(H579)+N(I579)+N(J579))</f>
      </c>
      <c r="O579" s="12">
        <f>IF(A579="","",K579-N579)</f>
      </c>
      <c r="P579" s="12">
        <f>IF(OR(A579="",N(L579)=0),"",O579/L579)</f>
      </c>
      <c r="Q579" s="13">
        <f>IF(A579="","",MONTH(A579))</f>
      </c>
      <c r="R579" s="13">
        <f>IF(A579="","",YEAR(A579))</f>
      </c>
    </row>
    <row r="580" spans="1:18" x14ac:dyDescent="0.25">
      <c r="A580" s="10"/>
      <c r="B580" s="9"/>
      <c r="C580" s="9"/>
      <c r="D580" s="9"/>
      <c r="E580" s="9"/>
      <c r="F580" s="11"/>
      <c r="G580" s="11"/>
      <c r="H580" s="11"/>
      <c r="I580" s="11"/>
      <c r="J580" s="11"/>
      <c r="K580" s="12">
        <f>IF(A580="","",N(F580)+N(G580))</f>
      </c>
      <c r="L580" s="13">
        <f>IF(A580="","",N(D580)+N(E580))</f>
      </c>
      <c r="M580" s="12">
        <f>IF(OR(A580="",N(L580)=0),"",K580/L580)</f>
      </c>
      <c r="N580" s="12">
        <f>IF(A580="","",N(H580)+N(I580)+N(J580))</f>
      </c>
      <c r="O580" s="12">
        <f>IF(A580="","",K580-N580)</f>
      </c>
      <c r="P580" s="12">
        <f>IF(OR(A580="",N(L580)=0),"",O580/L580)</f>
      </c>
      <c r="Q580" s="13">
        <f>IF(A580="","",MONTH(A580))</f>
      </c>
      <c r="R580" s="13">
        <f>IF(A580="","",YEAR(A580))</f>
      </c>
    </row>
    <row r="581" spans="1:18" x14ac:dyDescent="0.25">
      <c r="A581" s="10"/>
      <c r="B581" s="9"/>
      <c r="C581" s="9"/>
      <c r="D581" s="9"/>
      <c r="E581" s="9"/>
      <c r="F581" s="11"/>
      <c r="G581" s="11"/>
      <c r="H581" s="11"/>
      <c r="I581" s="11"/>
      <c r="J581" s="11"/>
      <c r="K581" s="12">
        <f>IF(A581="","",N(F581)+N(G581))</f>
      </c>
      <c r="L581" s="13">
        <f>IF(A581="","",N(D581)+N(E581))</f>
      </c>
      <c r="M581" s="12">
        <f>IF(OR(A581="",N(L581)=0),"",K581/L581)</f>
      </c>
      <c r="N581" s="12">
        <f>IF(A581="","",N(H581)+N(I581)+N(J581))</f>
      </c>
      <c r="O581" s="12">
        <f>IF(A581="","",K581-N581)</f>
      </c>
      <c r="P581" s="12">
        <f>IF(OR(A581="",N(L581)=0),"",O581/L581)</f>
      </c>
      <c r="Q581" s="13">
        <f>IF(A581="","",MONTH(A581))</f>
      </c>
      <c r="R581" s="13">
        <f>IF(A581="","",YEAR(A581))</f>
      </c>
    </row>
    <row r="582" spans="1:18" x14ac:dyDescent="0.25">
      <c r="A582" s="10"/>
      <c r="B582" s="9"/>
      <c r="C582" s="9"/>
      <c r="D582" s="9"/>
      <c r="E582" s="9"/>
      <c r="F582" s="11"/>
      <c r="G582" s="11"/>
      <c r="H582" s="11"/>
      <c r="I582" s="11"/>
      <c r="J582" s="11"/>
      <c r="K582" s="12">
        <f>IF(A582="","",N(F582)+N(G582))</f>
      </c>
      <c r="L582" s="13">
        <f>IF(A582="","",N(D582)+N(E582))</f>
      </c>
      <c r="M582" s="12">
        <f>IF(OR(A582="",N(L582)=0),"",K582/L582)</f>
      </c>
      <c r="N582" s="12">
        <f>IF(A582="","",N(H582)+N(I582)+N(J582))</f>
      </c>
      <c r="O582" s="12">
        <f>IF(A582="","",K582-N582)</f>
      </c>
      <c r="P582" s="12">
        <f>IF(OR(A582="",N(L582)=0),"",O582/L582)</f>
      </c>
      <c r="Q582" s="13">
        <f>IF(A582="","",MONTH(A582))</f>
      </c>
      <c r="R582" s="13">
        <f>IF(A582="","",YEAR(A582))</f>
      </c>
    </row>
    <row r="583" spans="1:18" x14ac:dyDescent="0.25">
      <c r="A583" s="10"/>
      <c r="B583" s="9"/>
      <c r="C583" s="9"/>
      <c r="D583" s="9"/>
      <c r="E583" s="9"/>
      <c r="F583" s="11"/>
      <c r="G583" s="11"/>
      <c r="H583" s="11"/>
      <c r="I583" s="11"/>
      <c r="J583" s="11"/>
      <c r="K583" s="12">
        <f>IF(A583="","",N(F583)+N(G583))</f>
      </c>
      <c r="L583" s="13">
        <f>IF(A583="","",N(D583)+N(E583))</f>
      </c>
      <c r="M583" s="12">
        <f>IF(OR(A583="",N(L583)=0),"",K583/L583)</f>
      </c>
      <c r="N583" s="12">
        <f>IF(A583="","",N(H583)+N(I583)+N(J583))</f>
      </c>
      <c r="O583" s="12">
        <f>IF(A583="","",K583-N583)</f>
      </c>
      <c r="P583" s="12">
        <f>IF(OR(A583="",N(L583)=0),"",O583/L583)</f>
      </c>
      <c r="Q583" s="13">
        <f>IF(A583="","",MONTH(A583))</f>
      </c>
      <c r="R583" s="13">
        <f>IF(A583="","",YEAR(A583))</f>
      </c>
    </row>
    <row r="584" spans="1:18" x14ac:dyDescent="0.25">
      <c r="A584" s="10"/>
      <c r="B584" s="9"/>
      <c r="C584" s="9"/>
      <c r="D584" s="9"/>
      <c r="E584" s="9"/>
      <c r="F584" s="11"/>
      <c r="G584" s="11"/>
      <c r="H584" s="11"/>
      <c r="I584" s="11"/>
      <c r="J584" s="11"/>
      <c r="K584" s="12">
        <f>IF(A584="","",N(F584)+N(G584))</f>
      </c>
      <c r="L584" s="13">
        <f>IF(A584="","",N(D584)+N(E584))</f>
      </c>
      <c r="M584" s="12">
        <f>IF(OR(A584="",N(L584)=0),"",K584/L584)</f>
      </c>
      <c r="N584" s="12">
        <f>IF(A584="","",N(H584)+N(I584)+N(J584))</f>
      </c>
      <c r="O584" s="12">
        <f>IF(A584="","",K584-N584)</f>
      </c>
      <c r="P584" s="12">
        <f>IF(OR(A584="",N(L584)=0),"",O584/L584)</f>
      </c>
      <c r="Q584" s="13">
        <f>IF(A584="","",MONTH(A584))</f>
      </c>
      <c r="R584" s="13">
        <f>IF(A584="","",YEAR(A584))</f>
      </c>
    </row>
    <row r="585" spans="1:18" x14ac:dyDescent="0.25">
      <c r="A585" s="10"/>
      <c r="B585" s="9"/>
      <c r="C585" s="9"/>
      <c r="D585" s="9"/>
      <c r="E585" s="9"/>
      <c r="F585" s="11"/>
      <c r="G585" s="11"/>
      <c r="H585" s="11"/>
      <c r="I585" s="11"/>
      <c r="J585" s="11"/>
      <c r="K585" s="12">
        <f>IF(A585="","",N(F585)+N(G585))</f>
      </c>
      <c r="L585" s="13">
        <f>IF(A585="","",N(D585)+N(E585))</f>
      </c>
      <c r="M585" s="12">
        <f>IF(OR(A585="",N(L585)=0),"",K585/L585)</f>
      </c>
      <c r="N585" s="12">
        <f>IF(A585="","",N(H585)+N(I585)+N(J585))</f>
      </c>
      <c r="O585" s="12">
        <f>IF(A585="","",K585-N585)</f>
      </c>
      <c r="P585" s="12">
        <f>IF(OR(A585="",N(L585)=0),"",O585/L585)</f>
      </c>
      <c r="Q585" s="13">
        <f>IF(A585="","",MONTH(A585))</f>
      </c>
      <c r="R585" s="13">
        <f>IF(A585="","",YEAR(A585))</f>
      </c>
    </row>
    <row r="586" spans="1:18" x14ac:dyDescent="0.25">
      <c r="A586" s="10"/>
      <c r="B586" s="9"/>
      <c r="C586" s="9"/>
      <c r="D586" s="9"/>
      <c r="E586" s="9"/>
      <c r="F586" s="11"/>
      <c r="G586" s="11"/>
      <c r="H586" s="11"/>
      <c r="I586" s="11"/>
      <c r="J586" s="11"/>
      <c r="K586" s="12">
        <f>IF(A586="","",N(F586)+N(G586))</f>
      </c>
      <c r="L586" s="13">
        <f>IF(A586="","",N(D586)+N(E586))</f>
      </c>
      <c r="M586" s="12">
        <f>IF(OR(A586="",N(L586)=0),"",K586/L586)</f>
      </c>
      <c r="N586" s="12">
        <f>IF(A586="","",N(H586)+N(I586)+N(J586))</f>
      </c>
      <c r="O586" s="12">
        <f>IF(A586="","",K586-N586)</f>
      </c>
      <c r="P586" s="12">
        <f>IF(OR(A586="",N(L586)=0),"",O586/L586)</f>
      </c>
      <c r="Q586" s="13">
        <f>IF(A586="","",MONTH(A586))</f>
      </c>
      <c r="R586" s="13">
        <f>IF(A586="","",YEAR(A586))</f>
      </c>
    </row>
    <row r="587" spans="1:18" x14ac:dyDescent="0.25">
      <c r="A587" s="10"/>
      <c r="B587" s="9"/>
      <c r="C587" s="9"/>
      <c r="D587" s="9"/>
      <c r="E587" s="9"/>
      <c r="F587" s="11"/>
      <c r="G587" s="11"/>
      <c r="H587" s="11"/>
      <c r="I587" s="11"/>
      <c r="J587" s="11"/>
      <c r="K587" s="12">
        <f>IF(A587="","",N(F587)+N(G587))</f>
      </c>
      <c r="L587" s="13">
        <f>IF(A587="","",N(D587)+N(E587))</f>
      </c>
      <c r="M587" s="12">
        <f>IF(OR(A587="",N(L587)=0),"",K587/L587)</f>
      </c>
      <c r="N587" s="12">
        <f>IF(A587="","",N(H587)+N(I587)+N(J587))</f>
      </c>
      <c r="O587" s="12">
        <f>IF(A587="","",K587-N587)</f>
      </c>
      <c r="P587" s="12">
        <f>IF(OR(A587="",N(L587)=0),"",O587/L587)</f>
      </c>
      <c r="Q587" s="13">
        <f>IF(A587="","",MONTH(A587))</f>
      </c>
      <c r="R587" s="13">
        <f>IF(A587="","",YEAR(A587))</f>
      </c>
    </row>
    <row r="588" spans="1:18" x14ac:dyDescent="0.25">
      <c r="A588" s="10"/>
      <c r="B588" s="9"/>
      <c r="C588" s="9"/>
      <c r="D588" s="9"/>
      <c r="E588" s="9"/>
      <c r="F588" s="11"/>
      <c r="G588" s="11"/>
      <c r="H588" s="11"/>
      <c r="I588" s="11"/>
      <c r="J588" s="11"/>
      <c r="K588" s="12">
        <f>IF(A588="","",N(F588)+N(G588))</f>
      </c>
      <c r="L588" s="13">
        <f>IF(A588="","",N(D588)+N(E588))</f>
      </c>
      <c r="M588" s="12">
        <f>IF(OR(A588="",N(L588)=0),"",K588/L588)</f>
      </c>
      <c r="N588" s="12">
        <f>IF(A588="","",N(H588)+N(I588)+N(J588))</f>
      </c>
      <c r="O588" s="12">
        <f>IF(A588="","",K588-N588)</f>
      </c>
      <c r="P588" s="12">
        <f>IF(OR(A588="",N(L588)=0),"",O588/L588)</f>
      </c>
      <c r="Q588" s="13">
        <f>IF(A588="","",MONTH(A588))</f>
      </c>
      <c r="R588" s="13">
        <f>IF(A588="","",YEAR(A588))</f>
      </c>
    </row>
    <row r="589" spans="1:18" x14ac:dyDescent="0.25">
      <c r="A589" s="10"/>
      <c r="B589" s="9"/>
      <c r="C589" s="9"/>
      <c r="D589" s="9"/>
      <c r="E589" s="9"/>
      <c r="F589" s="11"/>
      <c r="G589" s="11"/>
      <c r="H589" s="11"/>
      <c r="I589" s="11"/>
      <c r="J589" s="11"/>
      <c r="K589" s="12">
        <f>IF(A589="","",N(F589)+N(G589))</f>
      </c>
      <c r="L589" s="13">
        <f>IF(A589="","",N(D589)+N(E589))</f>
      </c>
      <c r="M589" s="12">
        <f>IF(OR(A589="",N(L589)=0),"",K589/L589)</f>
      </c>
      <c r="N589" s="12">
        <f>IF(A589="","",N(H589)+N(I589)+N(J589))</f>
      </c>
      <c r="O589" s="12">
        <f>IF(A589="","",K589-N589)</f>
      </c>
      <c r="P589" s="12">
        <f>IF(OR(A589="",N(L589)=0),"",O589/L589)</f>
      </c>
      <c r="Q589" s="13">
        <f>IF(A589="","",MONTH(A589))</f>
      </c>
      <c r="R589" s="13">
        <f>IF(A589="","",YEAR(A589))</f>
      </c>
    </row>
    <row r="590" spans="1:18" x14ac:dyDescent="0.25">
      <c r="A590" s="10"/>
      <c r="B590" s="9"/>
      <c r="C590" s="9"/>
      <c r="D590" s="9"/>
      <c r="E590" s="9"/>
      <c r="F590" s="11"/>
      <c r="G590" s="11"/>
      <c r="H590" s="11"/>
      <c r="I590" s="11"/>
      <c r="J590" s="11"/>
      <c r="K590" s="12">
        <f>IF(A590="","",N(F590)+N(G590))</f>
      </c>
      <c r="L590" s="13">
        <f>IF(A590="","",N(D590)+N(E590))</f>
      </c>
      <c r="M590" s="12">
        <f>IF(OR(A590="",N(L590)=0),"",K590/L590)</f>
      </c>
      <c r="N590" s="12">
        <f>IF(A590="","",N(H590)+N(I590)+N(J590))</f>
      </c>
      <c r="O590" s="12">
        <f>IF(A590="","",K590-N590)</f>
      </c>
      <c r="P590" s="12">
        <f>IF(OR(A590="",N(L590)=0),"",O590/L590)</f>
      </c>
      <c r="Q590" s="13">
        <f>IF(A590="","",MONTH(A590))</f>
      </c>
      <c r="R590" s="13">
        <f>IF(A590="","",YEAR(A590))</f>
      </c>
    </row>
    <row r="591" spans="1:18" x14ac:dyDescent="0.25">
      <c r="A591" s="10"/>
      <c r="B591" s="9"/>
      <c r="C591" s="9"/>
      <c r="D591" s="9"/>
      <c r="E591" s="9"/>
      <c r="F591" s="11"/>
      <c r="G591" s="11"/>
      <c r="H591" s="11"/>
      <c r="I591" s="11"/>
      <c r="J591" s="11"/>
      <c r="K591" s="12">
        <f>IF(A591="","",N(F591)+N(G591))</f>
      </c>
      <c r="L591" s="13">
        <f>IF(A591="","",N(D591)+N(E591))</f>
      </c>
      <c r="M591" s="12">
        <f>IF(OR(A591="",N(L591)=0),"",K591/L591)</f>
      </c>
      <c r="N591" s="12">
        <f>IF(A591="","",N(H591)+N(I591)+N(J591))</f>
      </c>
      <c r="O591" s="12">
        <f>IF(A591="","",K591-N591)</f>
      </c>
      <c r="P591" s="12">
        <f>IF(OR(A591="",N(L591)=0),"",O591/L591)</f>
      </c>
      <c r="Q591" s="13">
        <f>IF(A591="","",MONTH(A591))</f>
      </c>
      <c r="R591" s="13">
        <f>IF(A591="","",YEAR(A591))</f>
      </c>
    </row>
    <row r="592" spans="1:18" x14ac:dyDescent="0.25">
      <c r="A592" s="10"/>
      <c r="B592" s="9"/>
      <c r="C592" s="9"/>
      <c r="D592" s="9"/>
      <c r="E592" s="9"/>
      <c r="F592" s="11"/>
      <c r="G592" s="11"/>
      <c r="H592" s="11"/>
      <c r="I592" s="11"/>
      <c r="J592" s="11"/>
      <c r="K592" s="12">
        <f>IF(A592="","",N(F592)+N(G592))</f>
      </c>
      <c r="L592" s="13">
        <f>IF(A592="","",N(D592)+N(E592))</f>
      </c>
      <c r="M592" s="12">
        <f>IF(OR(A592="",N(L592)=0),"",K592/L592)</f>
      </c>
      <c r="N592" s="12">
        <f>IF(A592="","",N(H592)+N(I592)+N(J592))</f>
      </c>
      <c r="O592" s="12">
        <f>IF(A592="","",K592-N592)</f>
      </c>
      <c r="P592" s="12">
        <f>IF(OR(A592="",N(L592)=0),"",O592/L592)</f>
      </c>
      <c r="Q592" s="13">
        <f>IF(A592="","",MONTH(A592))</f>
      </c>
      <c r="R592" s="13">
        <f>IF(A592="","",YEAR(A592))</f>
      </c>
    </row>
    <row r="593" spans="1:18" x14ac:dyDescent="0.25">
      <c r="A593" s="10"/>
      <c r="B593" s="9"/>
      <c r="C593" s="9"/>
      <c r="D593" s="9"/>
      <c r="E593" s="9"/>
      <c r="F593" s="11"/>
      <c r="G593" s="11"/>
      <c r="H593" s="11"/>
      <c r="I593" s="11"/>
      <c r="J593" s="11"/>
      <c r="K593" s="12">
        <f>IF(A593="","",N(F593)+N(G593))</f>
      </c>
      <c r="L593" s="13">
        <f>IF(A593="","",N(D593)+N(E593))</f>
      </c>
      <c r="M593" s="12">
        <f>IF(OR(A593="",N(L593)=0),"",K593/L593)</f>
      </c>
      <c r="N593" s="12">
        <f>IF(A593="","",N(H593)+N(I593)+N(J593))</f>
      </c>
      <c r="O593" s="12">
        <f>IF(A593="","",K593-N593)</f>
      </c>
      <c r="P593" s="12">
        <f>IF(OR(A593="",N(L593)=0),"",O593/L593)</f>
      </c>
      <c r="Q593" s="13">
        <f>IF(A593="","",MONTH(A593))</f>
      </c>
      <c r="R593" s="13">
        <f>IF(A593="","",YEAR(A593))</f>
      </c>
    </row>
    <row r="594" spans="1:18" x14ac:dyDescent="0.25">
      <c r="A594" s="10"/>
      <c r="B594" s="9"/>
      <c r="C594" s="9"/>
      <c r="D594" s="9"/>
      <c r="E594" s="9"/>
      <c r="F594" s="11"/>
      <c r="G594" s="11"/>
      <c r="H594" s="11"/>
      <c r="I594" s="11"/>
      <c r="J594" s="11"/>
      <c r="K594" s="12">
        <f>IF(A594="","",N(F594)+N(G594))</f>
      </c>
      <c r="L594" s="13">
        <f>IF(A594="","",N(D594)+N(E594))</f>
      </c>
      <c r="M594" s="12">
        <f>IF(OR(A594="",N(L594)=0),"",K594/L594)</f>
      </c>
      <c r="N594" s="12">
        <f>IF(A594="","",N(H594)+N(I594)+N(J594))</f>
      </c>
      <c r="O594" s="12">
        <f>IF(A594="","",K594-N594)</f>
      </c>
      <c r="P594" s="12">
        <f>IF(OR(A594="",N(L594)=0),"",O594/L594)</f>
      </c>
      <c r="Q594" s="13">
        <f>IF(A594="","",MONTH(A594))</f>
      </c>
      <c r="R594" s="13">
        <f>IF(A594="","",YEAR(A594))</f>
      </c>
    </row>
    <row r="595" spans="1:18" x14ac:dyDescent="0.25">
      <c r="A595" s="10"/>
      <c r="B595" s="9"/>
      <c r="C595" s="9"/>
      <c r="D595" s="9"/>
      <c r="E595" s="9"/>
      <c r="F595" s="11"/>
      <c r="G595" s="11"/>
      <c r="H595" s="11"/>
      <c r="I595" s="11"/>
      <c r="J595" s="11"/>
      <c r="K595" s="12">
        <f>IF(A595="","",N(F595)+N(G595))</f>
      </c>
      <c r="L595" s="13">
        <f>IF(A595="","",N(D595)+N(E595))</f>
      </c>
      <c r="M595" s="12">
        <f>IF(OR(A595="",N(L595)=0),"",K595/L595)</f>
      </c>
      <c r="N595" s="12">
        <f>IF(A595="","",N(H595)+N(I595)+N(J595))</f>
      </c>
      <c r="O595" s="12">
        <f>IF(A595="","",K595-N595)</f>
      </c>
      <c r="P595" s="12">
        <f>IF(OR(A595="",N(L595)=0),"",O595/L595)</f>
      </c>
      <c r="Q595" s="13">
        <f>IF(A595="","",MONTH(A595))</f>
      </c>
      <c r="R595" s="13">
        <f>IF(A595="","",YEAR(A595))</f>
      </c>
    </row>
    <row r="596" spans="1:18" x14ac:dyDescent="0.25">
      <c r="A596" s="10"/>
      <c r="B596" s="9"/>
      <c r="C596" s="9"/>
      <c r="D596" s="9"/>
      <c r="E596" s="9"/>
      <c r="F596" s="11"/>
      <c r="G596" s="11"/>
      <c r="H596" s="11"/>
      <c r="I596" s="11"/>
      <c r="J596" s="11"/>
      <c r="K596" s="12">
        <f>IF(A596="","",N(F596)+N(G596))</f>
      </c>
      <c r="L596" s="13">
        <f>IF(A596="","",N(D596)+N(E596))</f>
      </c>
      <c r="M596" s="12">
        <f>IF(OR(A596="",N(L596)=0),"",K596/L596)</f>
      </c>
      <c r="N596" s="12">
        <f>IF(A596="","",N(H596)+N(I596)+N(J596))</f>
      </c>
      <c r="O596" s="12">
        <f>IF(A596="","",K596-N596)</f>
      </c>
      <c r="P596" s="12">
        <f>IF(OR(A596="",N(L596)=0),"",O596/L596)</f>
      </c>
      <c r="Q596" s="13">
        <f>IF(A596="","",MONTH(A596))</f>
      </c>
      <c r="R596" s="13">
        <f>IF(A596="","",YEAR(A596))</f>
      </c>
    </row>
    <row r="597" spans="1:18" x14ac:dyDescent="0.25">
      <c r="A597" s="10"/>
      <c r="B597" s="9"/>
      <c r="C597" s="9"/>
      <c r="D597" s="9"/>
      <c r="E597" s="9"/>
      <c r="F597" s="11"/>
      <c r="G597" s="11"/>
      <c r="H597" s="11"/>
      <c r="I597" s="11"/>
      <c r="J597" s="11"/>
      <c r="K597" s="12">
        <f>IF(A597="","",N(F597)+N(G597))</f>
      </c>
      <c r="L597" s="13">
        <f>IF(A597="","",N(D597)+N(E597))</f>
      </c>
      <c r="M597" s="12">
        <f>IF(OR(A597="",N(L597)=0),"",K597/L597)</f>
      </c>
      <c r="N597" s="12">
        <f>IF(A597="","",N(H597)+N(I597)+N(J597))</f>
      </c>
      <c r="O597" s="12">
        <f>IF(A597="","",K597-N597)</f>
      </c>
      <c r="P597" s="12">
        <f>IF(OR(A597="",N(L597)=0),"",O597/L597)</f>
      </c>
      <c r="Q597" s="13">
        <f>IF(A597="","",MONTH(A597))</f>
      </c>
      <c r="R597" s="13">
        <f>IF(A597="","",YEAR(A597))</f>
      </c>
    </row>
    <row r="598" spans="1:18" x14ac:dyDescent="0.25">
      <c r="A598" s="10"/>
      <c r="B598" s="9"/>
      <c r="C598" s="9"/>
      <c r="D598" s="9"/>
      <c r="E598" s="9"/>
      <c r="F598" s="11"/>
      <c r="G598" s="11"/>
      <c r="H598" s="11"/>
      <c r="I598" s="11"/>
      <c r="J598" s="11"/>
      <c r="K598" s="12">
        <f>IF(A598="","",N(F598)+N(G598))</f>
      </c>
      <c r="L598" s="13">
        <f>IF(A598="","",N(D598)+N(E598))</f>
      </c>
      <c r="M598" s="12">
        <f>IF(OR(A598="",N(L598)=0),"",K598/L598)</f>
      </c>
      <c r="N598" s="12">
        <f>IF(A598="","",N(H598)+N(I598)+N(J598))</f>
      </c>
      <c r="O598" s="12">
        <f>IF(A598="","",K598-N598)</f>
      </c>
      <c r="P598" s="12">
        <f>IF(OR(A598="",N(L598)=0),"",O598/L598)</f>
      </c>
      <c r="Q598" s="13">
        <f>IF(A598="","",MONTH(A598))</f>
      </c>
      <c r="R598" s="13">
        <f>IF(A598="","",YEAR(A598))</f>
      </c>
    </row>
    <row r="599" spans="1:18" x14ac:dyDescent="0.25">
      <c r="A599" s="10"/>
      <c r="B599" s="9"/>
      <c r="C599" s="9"/>
      <c r="D599" s="9"/>
      <c r="E599" s="9"/>
      <c r="F599" s="11"/>
      <c r="G599" s="11"/>
      <c r="H599" s="11"/>
      <c r="I599" s="11"/>
      <c r="J599" s="11"/>
      <c r="K599" s="12">
        <f>IF(A599="","",N(F599)+N(G599))</f>
      </c>
      <c r="L599" s="13">
        <f>IF(A599="","",N(D599)+N(E599))</f>
      </c>
      <c r="M599" s="12">
        <f>IF(OR(A599="",N(L599)=0),"",K599/L599)</f>
      </c>
      <c r="N599" s="12">
        <f>IF(A599="","",N(H599)+N(I599)+N(J599))</f>
      </c>
      <c r="O599" s="12">
        <f>IF(A599="","",K599-N599)</f>
      </c>
      <c r="P599" s="12">
        <f>IF(OR(A599="",N(L599)=0),"",O599/L599)</f>
      </c>
      <c r="Q599" s="13">
        <f>IF(A599="","",MONTH(A599))</f>
      </c>
      <c r="R599" s="13">
        <f>IF(A599="","",YEAR(A599))</f>
      </c>
    </row>
    <row r="600" spans="1:18" x14ac:dyDescent="0.25">
      <c r="A600" s="10"/>
      <c r="B600" s="9"/>
      <c r="C600" s="9"/>
      <c r="D600" s="9"/>
      <c r="E600" s="9"/>
      <c r="F600" s="11"/>
      <c r="G600" s="11"/>
      <c r="H600" s="11"/>
      <c r="I600" s="11"/>
      <c r="J600" s="11"/>
      <c r="K600" s="12">
        <f>IF(A600="","",N(F600)+N(G600))</f>
      </c>
      <c r="L600" s="13">
        <f>IF(A600="","",N(D600)+N(E600))</f>
      </c>
      <c r="M600" s="12">
        <f>IF(OR(A600="",N(L600)=0),"",K600/L600)</f>
      </c>
      <c r="N600" s="12">
        <f>IF(A600="","",N(H600)+N(I600)+N(J600))</f>
      </c>
      <c r="O600" s="12">
        <f>IF(A600="","",K600-N600)</f>
      </c>
      <c r="P600" s="12">
        <f>IF(OR(A600="",N(L600)=0),"",O600/L600)</f>
      </c>
      <c r="Q600" s="13">
        <f>IF(A600="","",MONTH(A600))</f>
      </c>
      <c r="R600" s="13">
        <f>IF(A600="","",YEAR(A600))</f>
      </c>
    </row>
    <row r="601" spans="1:18" x14ac:dyDescent="0.25">
      <c r="A601" s="10"/>
      <c r="B601" s="9"/>
      <c r="C601" s="9"/>
      <c r="D601" s="9"/>
      <c r="E601" s="9"/>
      <c r="F601" s="11"/>
      <c r="G601" s="11"/>
      <c r="H601" s="11"/>
      <c r="I601" s="11"/>
      <c r="J601" s="11"/>
      <c r="K601" s="12">
        <f>IF(A601="","",N(F601)+N(G601))</f>
      </c>
      <c r="L601" s="13">
        <f>IF(A601="","",N(D601)+N(E601))</f>
      </c>
      <c r="M601" s="12">
        <f>IF(OR(A601="",N(L601)=0),"",K601/L601)</f>
      </c>
      <c r="N601" s="12">
        <f>IF(A601="","",N(H601)+N(I601)+N(J601))</f>
      </c>
      <c r="O601" s="12">
        <f>IF(A601="","",K601-N601)</f>
      </c>
      <c r="P601" s="12">
        <f>IF(OR(A601="",N(L601)=0),"",O601/L601)</f>
      </c>
      <c r="Q601" s="13">
        <f>IF(A601="","",MONTH(A601))</f>
      </c>
      <c r="R601" s="13">
        <f>IF(A601="","",YEAR(A601))</f>
      </c>
    </row>
  </sheetData>
  <conditionalFormatting sqref="P2:P601">
    <cfRule type="cellIs" dxfId="0" priority="1" operator="lessThan">
      <formula>0.5</formula>
    </cfRule>
  </conditionalFormatting>
  <dataValidations count="6">
    <dataValidation type="date" operator="greaterThan" allowBlank="1" showErrorMessage="1" error="Enter a date, e.g. 2026-03-14." sqref="A10:A601">
      <formula1>36526</formula1>
    </dataValidation>
    <dataValidation type="date" operator="greaterThan" allowBlank="1" showErrorMessage="1" error="Enter a date, e.g. 2026-03-14." sqref="A2:A601">
      <formula1>36526</formula1>
    </dataValidation>
    <dataValidation type="list" allowBlank="1" showErrorMessage="1" errorTitle="Pick from the list" error="Choose a value from the drop-down (edit the lists on the Settings tab)." sqref="C10:C601">
      <formula1>Settings!$A$2:$A$16</formula1>
    </dataValidation>
    <dataValidation type="list" allowBlank="1" showErrorMessage="1" errorTitle="Pick from the list" error="Choose a value from the drop-down (edit the lists on the Settings tab)." sqref="C2:C601">
      <formula1>Settings!$A$2:$A$16</formula1>
    </dataValidation>
    <dataValidation type="decimal" operator="greaterThanOrEqual" allowBlank="1" showErrorMessage="1" error="Enter a number (0 or more)." sqref="D10:J601">
      <formula1>0</formula1>
    </dataValidation>
    <dataValidation type="decimal" operator="greaterThanOrEqual" allowBlank="1" showErrorMessage="1" error="Enter a number (0 or more)." sqref="D2:J6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18"/>
  <sheetFormatPr defaultRowHeight="15" outlineLevelRow="0" outlineLevelCol="0" x14ac:dyDescent="55"/>
  <cols>
    <col min="1" max="1" width="8" customWidth="1"/>
    <col min="2" max="2" width="7" customWidth="1"/>
    <col min="4" max="4" width="11" customWidth="1"/>
    <col min="6" max="7" width="11" customWidth="1"/>
    <col min="8" max="8" width="3" customWidth="1"/>
    <col min="9" max="9" width="24" customWidth="1"/>
    <col min="10" max="10" width="7" customWidth="1"/>
    <col min="11" max="11" width="11" customWidth="1"/>
    <col min="13" max="13" width="11" customWidth="1"/>
  </cols>
  <sheetData>
    <row r="1" spans="1:1" x14ac:dyDescent="0.25">
      <c r="A1" s="1">
        <f>"Trucking dashboard "&amp;Settings!C2</f>
      </c>
    </row>
    <row r="3" spans="1:13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I3" s="4" t="s">
        <v>22</v>
      </c>
      <c r="J3" s="4" t="s">
        <v>16</v>
      </c>
      <c r="K3" s="4" t="s">
        <v>18</v>
      </c>
      <c r="L3" s="4" t="s">
        <v>19</v>
      </c>
      <c r="M3" s="4" t="s">
        <v>21</v>
      </c>
    </row>
    <row r="4" spans="1:13" x14ac:dyDescent="0.25">
      <c r="A4" t="s">
        <v>23</v>
      </c>
      <c r="B4">
        <f>COUNTIFS(Loads!$Q$2:$Q$600,1,Loads!$R$2:$R$600,Settings!$C$2)</f>
      </c>
      <c r="C4">
        <f>SUMIFS(Loads!$L$2:$L$600,Loads!$Q$2:$Q$600,1,Loads!$R$2:$R$600,Settings!$C$2)</f>
      </c>
      <c r="D4" s="5">
        <f>SUMIFS(Loads!$K$2:$K$600,Loads!$Q$2:$Q$600,1,Loads!$R$2:$R$600,Settings!$C$2)</f>
      </c>
      <c r="E4" s="5">
        <f>IF(N(C4)=0,"",D4/C4)</f>
      </c>
      <c r="F4" s="5">
        <f>SUMIFS(Loads!$N$2:$N$600,Loads!$Q$2:$Q$600,1,Loads!$R$2:$R$600,Settings!$C$2)</f>
      </c>
      <c r="G4" s="5">
        <f>D4-F4</f>
      </c>
      <c r="I4">
        <f>IF(Settings!A2="","",Settings!A2)</f>
      </c>
      <c r="J4">
        <f>IF(I4="","",COUNTIFS(Loads!$C$2:$C$600,I4,Loads!$R$2:$R$600,Settings!$C$2))</f>
      </c>
      <c r="K4" s="5">
        <f>IF(I4="","",SUMIFS(Loads!$K$2:$K$600,Loads!$C$2:$C$600,I4,Loads!$R$2:$R$600,Settings!$C$2))</f>
      </c>
      <c r="L4" s="5">
        <f>IF(I4="","",IF(SUMIFS(Loads!$L$2:$L$600,Loads!$C$2:$C$600,I4,Loads!$R$2:$R$600,Settings!$C$2)=0,"",K4/SUMIFS(Loads!$L$2:$L$600,Loads!$C$2:$C$600,I4,Loads!$R$2:$R$600,Settings!$C$2)))</f>
      </c>
      <c r="M4" s="5">
        <f>IF(I4="","",SUMIFS(Loads!$O$2:$O$600,Loads!$C$2:$C$600,I4,Loads!$R$2:$R$600,Settings!$C$2))</f>
      </c>
    </row>
    <row r="5" spans="1:13" x14ac:dyDescent="0.25">
      <c r="A5" t="s">
        <v>24</v>
      </c>
      <c r="B5">
        <f>COUNTIFS(Loads!$Q$2:$Q$600,2,Loads!$R$2:$R$600,Settings!$C$2)</f>
      </c>
      <c r="C5">
        <f>SUMIFS(Loads!$L$2:$L$600,Loads!$Q$2:$Q$600,2,Loads!$R$2:$R$600,Settings!$C$2)</f>
      </c>
      <c r="D5" s="5">
        <f>SUMIFS(Loads!$K$2:$K$600,Loads!$Q$2:$Q$600,2,Loads!$R$2:$R$600,Settings!$C$2)</f>
      </c>
      <c r="E5" s="5">
        <f>IF(N(C5)=0,"",D5/C5)</f>
      </c>
      <c r="F5" s="5">
        <f>SUMIFS(Loads!$N$2:$N$600,Loads!$Q$2:$Q$600,2,Loads!$R$2:$R$600,Settings!$C$2)</f>
      </c>
      <c r="G5" s="5">
        <f>D5-F5</f>
      </c>
      <c r="I5">
        <f>IF(Settings!A3="","",Settings!A3)</f>
      </c>
      <c r="J5">
        <f>IF(I5="","",COUNTIFS(Loads!$C$2:$C$600,I5,Loads!$R$2:$R$600,Settings!$C$2))</f>
      </c>
      <c r="K5" s="5">
        <f>IF(I5="","",SUMIFS(Loads!$K$2:$K$600,Loads!$C$2:$C$600,I5,Loads!$R$2:$R$600,Settings!$C$2))</f>
      </c>
      <c r="L5" s="5">
        <f>IF(I5="","",IF(SUMIFS(Loads!$L$2:$L$600,Loads!$C$2:$C$600,I5,Loads!$R$2:$R$600,Settings!$C$2)=0,"",K5/SUMIFS(Loads!$L$2:$L$600,Loads!$C$2:$C$600,I5,Loads!$R$2:$R$600,Settings!$C$2)))</f>
      </c>
      <c r="M5" s="5">
        <f>IF(I5="","",SUMIFS(Loads!$O$2:$O$600,Loads!$C$2:$C$600,I5,Loads!$R$2:$R$600,Settings!$C$2))</f>
      </c>
    </row>
    <row r="6" spans="1:13" x14ac:dyDescent="0.25">
      <c r="A6" t="s">
        <v>25</v>
      </c>
      <c r="B6">
        <f>COUNTIFS(Loads!$Q$2:$Q$600,3,Loads!$R$2:$R$600,Settings!$C$2)</f>
      </c>
      <c r="C6">
        <f>SUMIFS(Loads!$L$2:$L$600,Loads!$Q$2:$Q$600,3,Loads!$R$2:$R$600,Settings!$C$2)</f>
      </c>
      <c r="D6" s="5">
        <f>SUMIFS(Loads!$K$2:$K$600,Loads!$Q$2:$Q$600,3,Loads!$R$2:$R$600,Settings!$C$2)</f>
      </c>
      <c r="E6" s="5">
        <f>IF(N(C6)=0,"",D6/C6)</f>
      </c>
      <c r="F6" s="5">
        <f>SUMIFS(Loads!$N$2:$N$600,Loads!$Q$2:$Q$600,3,Loads!$R$2:$R$600,Settings!$C$2)</f>
      </c>
      <c r="G6" s="5">
        <f>D6-F6</f>
      </c>
      <c r="I6">
        <f>IF(Settings!A4="","",Settings!A4)</f>
      </c>
      <c r="J6">
        <f>IF(I6="","",COUNTIFS(Loads!$C$2:$C$600,I6,Loads!$R$2:$R$600,Settings!$C$2))</f>
      </c>
      <c r="K6" s="5">
        <f>IF(I6="","",SUMIFS(Loads!$K$2:$K$600,Loads!$C$2:$C$600,I6,Loads!$R$2:$R$600,Settings!$C$2))</f>
      </c>
      <c r="L6" s="5">
        <f>IF(I6="","",IF(SUMIFS(Loads!$L$2:$L$600,Loads!$C$2:$C$600,I6,Loads!$R$2:$R$600,Settings!$C$2)=0,"",K6/SUMIFS(Loads!$L$2:$L$600,Loads!$C$2:$C$600,I6,Loads!$R$2:$R$600,Settings!$C$2)))</f>
      </c>
      <c r="M6" s="5">
        <f>IF(I6="","",SUMIFS(Loads!$O$2:$O$600,Loads!$C$2:$C$600,I6,Loads!$R$2:$R$600,Settings!$C$2))</f>
      </c>
    </row>
    <row r="7" spans="1:13" x14ac:dyDescent="0.25">
      <c r="A7" t="s">
        <v>26</v>
      </c>
      <c r="B7">
        <f>COUNTIFS(Loads!$Q$2:$Q$600,4,Loads!$R$2:$R$600,Settings!$C$2)</f>
      </c>
      <c r="C7">
        <f>SUMIFS(Loads!$L$2:$L$600,Loads!$Q$2:$Q$600,4,Loads!$R$2:$R$600,Settings!$C$2)</f>
      </c>
      <c r="D7" s="5">
        <f>SUMIFS(Loads!$K$2:$K$600,Loads!$Q$2:$Q$600,4,Loads!$R$2:$R$600,Settings!$C$2)</f>
      </c>
      <c r="E7" s="5">
        <f>IF(N(C7)=0,"",D7/C7)</f>
      </c>
      <c r="F7" s="5">
        <f>SUMIFS(Loads!$N$2:$N$600,Loads!$Q$2:$Q$600,4,Loads!$R$2:$R$600,Settings!$C$2)</f>
      </c>
      <c r="G7" s="5">
        <f>D7-F7</f>
      </c>
      <c r="I7">
        <f>IF(Settings!A5="","",Settings!A5)</f>
      </c>
      <c r="J7">
        <f>IF(I7="","",COUNTIFS(Loads!$C$2:$C$600,I7,Loads!$R$2:$R$600,Settings!$C$2))</f>
      </c>
      <c r="K7" s="5">
        <f>IF(I7="","",SUMIFS(Loads!$K$2:$K$600,Loads!$C$2:$C$600,I7,Loads!$R$2:$R$600,Settings!$C$2))</f>
      </c>
      <c r="L7" s="5">
        <f>IF(I7="","",IF(SUMIFS(Loads!$L$2:$L$600,Loads!$C$2:$C$600,I7,Loads!$R$2:$R$600,Settings!$C$2)=0,"",K7/SUMIFS(Loads!$L$2:$L$600,Loads!$C$2:$C$600,I7,Loads!$R$2:$R$600,Settings!$C$2)))</f>
      </c>
      <c r="M7" s="5">
        <f>IF(I7="","",SUMIFS(Loads!$O$2:$O$600,Loads!$C$2:$C$600,I7,Loads!$R$2:$R$600,Settings!$C$2))</f>
      </c>
    </row>
    <row r="8" spans="1:13" x14ac:dyDescent="0.25">
      <c r="A8" t="s">
        <v>27</v>
      </c>
      <c r="B8">
        <f>COUNTIFS(Loads!$Q$2:$Q$600,5,Loads!$R$2:$R$600,Settings!$C$2)</f>
      </c>
      <c r="C8">
        <f>SUMIFS(Loads!$L$2:$L$600,Loads!$Q$2:$Q$600,5,Loads!$R$2:$R$600,Settings!$C$2)</f>
      </c>
      <c r="D8" s="5">
        <f>SUMIFS(Loads!$K$2:$K$600,Loads!$Q$2:$Q$600,5,Loads!$R$2:$R$600,Settings!$C$2)</f>
      </c>
      <c r="E8" s="5">
        <f>IF(N(C8)=0,"",D8/C8)</f>
      </c>
      <c r="F8" s="5">
        <f>SUMIFS(Loads!$N$2:$N$600,Loads!$Q$2:$Q$600,5,Loads!$R$2:$R$600,Settings!$C$2)</f>
      </c>
      <c r="G8" s="5">
        <f>D8-F8</f>
      </c>
      <c r="I8">
        <f>IF(Settings!A6="","",Settings!A6)</f>
      </c>
      <c r="J8">
        <f>IF(I8="","",COUNTIFS(Loads!$C$2:$C$600,I8,Loads!$R$2:$R$600,Settings!$C$2))</f>
      </c>
      <c r="K8" s="5">
        <f>IF(I8="","",SUMIFS(Loads!$K$2:$K$600,Loads!$C$2:$C$600,I8,Loads!$R$2:$R$600,Settings!$C$2))</f>
      </c>
      <c r="L8" s="5">
        <f>IF(I8="","",IF(SUMIFS(Loads!$L$2:$L$600,Loads!$C$2:$C$600,I8,Loads!$R$2:$R$600,Settings!$C$2)=0,"",K8/SUMIFS(Loads!$L$2:$L$600,Loads!$C$2:$C$600,I8,Loads!$R$2:$R$600,Settings!$C$2)))</f>
      </c>
      <c r="M8" s="5">
        <f>IF(I8="","",SUMIFS(Loads!$O$2:$O$600,Loads!$C$2:$C$600,I8,Loads!$R$2:$R$600,Settings!$C$2))</f>
      </c>
    </row>
    <row r="9" spans="1:13" x14ac:dyDescent="0.25">
      <c r="A9" t="s">
        <v>28</v>
      </c>
      <c r="B9">
        <f>COUNTIFS(Loads!$Q$2:$Q$600,6,Loads!$R$2:$R$600,Settings!$C$2)</f>
      </c>
      <c r="C9">
        <f>SUMIFS(Loads!$L$2:$L$600,Loads!$Q$2:$Q$600,6,Loads!$R$2:$R$600,Settings!$C$2)</f>
      </c>
      <c r="D9" s="5">
        <f>SUMIFS(Loads!$K$2:$K$600,Loads!$Q$2:$Q$600,6,Loads!$R$2:$R$600,Settings!$C$2)</f>
      </c>
      <c r="E9" s="5">
        <f>IF(N(C9)=0,"",D9/C9)</f>
      </c>
      <c r="F9" s="5">
        <f>SUMIFS(Loads!$N$2:$N$600,Loads!$Q$2:$Q$600,6,Loads!$R$2:$R$600,Settings!$C$2)</f>
      </c>
      <c r="G9" s="5">
        <f>D9-F9</f>
      </c>
      <c r="I9">
        <f>IF(Settings!A7="","",Settings!A7)</f>
      </c>
      <c r="J9">
        <f>IF(I9="","",COUNTIFS(Loads!$C$2:$C$600,I9,Loads!$R$2:$R$600,Settings!$C$2))</f>
      </c>
      <c r="K9" s="5">
        <f>IF(I9="","",SUMIFS(Loads!$K$2:$K$600,Loads!$C$2:$C$600,I9,Loads!$R$2:$R$600,Settings!$C$2))</f>
      </c>
      <c r="L9" s="5">
        <f>IF(I9="","",IF(SUMIFS(Loads!$L$2:$L$600,Loads!$C$2:$C$600,I9,Loads!$R$2:$R$600,Settings!$C$2)=0,"",K9/SUMIFS(Loads!$L$2:$L$600,Loads!$C$2:$C$600,I9,Loads!$R$2:$R$600,Settings!$C$2)))</f>
      </c>
      <c r="M9" s="5">
        <f>IF(I9="","",SUMIFS(Loads!$O$2:$O$600,Loads!$C$2:$C$600,I9,Loads!$R$2:$R$600,Settings!$C$2))</f>
      </c>
    </row>
    <row r="10" spans="1:13" x14ac:dyDescent="0.25">
      <c r="A10" t="s">
        <v>29</v>
      </c>
      <c r="B10">
        <f>COUNTIFS(Loads!$Q$2:$Q$600,7,Loads!$R$2:$R$600,Settings!$C$2)</f>
      </c>
      <c r="C10">
        <f>SUMIFS(Loads!$L$2:$L$600,Loads!$Q$2:$Q$600,7,Loads!$R$2:$R$600,Settings!$C$2)</f>
      </c>
      <c r="D10" s="5">
        <f>SUMIFS(Loads!$K$2:$K$600,Loads!$Q$2:$Q$600,7,Loads!$R$2:$R$600,Settings!$C$2)</f>
      </c>
      <c r="E10" s="5">
        <f>IF(N(C10)=0,"",D10/C10)</f>
      </c>
      <c r="F10" s="5">
        <f>SUMIFS(Loads!$N$2:$N$600,Loads!$Q$2:$Q$600,7,Loads!$R$2:$R$600,Settings!$C$2)</f>
      </c>
      <c r="G10" s="5">
        <f>D10-F10</f>
      </c>
      <c r="I10">
        <f>IF(Settings!A8="","",Settings!A8)</f>
      </c>
      <c r="J10">
        <f>IF(I10="","",COUNTIFS(Loads!$C$2:$C$600,I10,Loads!$R$2:$R$600,Settings!$C$2))</f>
      </c>
      <c r="K10" s="5">
        <f>IF(I10="","",SUMIFS(Loads!$K$2:$K$600,Loads!$C$2:$C$600,I10,Loads!$R$2:$R$600,Settings!$C$2))</f>
      </c>
      <c r="L10" s="5">
        <f>IF(I10="","",IF(SUMIFS(Loads!$L$2:$L$600,Loads!$C$2:$C$600,I10,Loads!$R$2:$R$600,Settings!$C$2)=0,"",K10/SUMIFS(Loads!$L$2:$L$600,Loads!$C$2:$C$600,I10,Loads!$R$2:$R$600,Settings!$C$2)))</f>
      </c>
      <c r="M10" s="5">
        <f>IF(I10="","",SUMIFS(Loads!$O$2:$O$600,Loads!$C$2:$C$600,I10,Loads!$R$2:$R$600,Settings!$C$2))</f>
      </c>
    </row>
    <row r="11" spans="1:13" x14ac:dyDescent="0.25">
      <c r="A11" t="s">
        <v>30</v>
      </c>
      <c r="B11">
        <f>COUNTIFS(Loads!$Q$2:$Q$600,8,Loads!$R$2:$R$600,Settings!$C$2)</f>
      </c>
      <c r="C11">
        <f>SUMIFS(Loads!$L$2:$L$600,Loads!$Q$2:$Q$600,8,Loads!$R$2:$R$600,Settings!$C$2)</f>
      </c>
      <c r="D11" s="5">
        <f>SUMIFS(Loads!$K$2:$K$600,Loads!$Q$2:$Q$600,8,Loads!$R$2:$R$600,Settings!$C$2)</f>
      </c>
      <c r="E11" s="5">
        <f>IF(N(C11)=0,"",D11/C11)</f>
      </c>
      <c r="F11" s="5">
        <f>SUMIFS(Loads!$N$2:$N$600,Loads!$Q$2:$Q$600,8,Loads!$R$2:$R$600,Settings!$C$2)</f>
      </c>
      <c r="G11" s="5">
        <f>D11-F11</f>
      </c>
      <c r="I11">
        <f>IF(Settings!A9="","",Settings!A9)</f>
      </c>
      <c r="J11">
        <f>IF(I11="","",COUNTIFS(Loads!$C$2:$C$600,I11,Loads!$R$2:$R$600,Settings!$C$2))</f>
      </c>
      <c r="K11" s="5">
        <f>IF(I11="","",SUMIFS(Loads!$K$2:$K$600,Loads!$C$2:$C$600,I11,Loads!$R$2:$R$600,Settings!$C$2))</f>
      </c>
      <c r="L11" s="5">
        <f>IF(I11="","",IF(SUMIFS(Loads!$L$2:$L$600,Loads!$C$2:$C$600,I11,Loads!$R$2:$R$600,Settings!$C$2)=0,"",K11/SUMIFS(Loads!$L$2:$L$600,Loads!$C$2:$C$600,I11,Loads!$R$2:$R$600,Settings!$C$2)))</f>
      </c>
      <c r="M11" s="5">
        <f>IF(I11="","",SUMIFS(Loads!$O$2:$O$600,Loads!$C$2:$C$600,I11,Loads!$R$2:$R$600,Settings!$C$2))</f>
      </c>
    </row>
    <row r="12" spans="1:13" x14ac:dyDescent="0.25">
      <c r="A12" t="s">
        <v>31</v>
      </c>
      <c r="B12">
        <f>COUNTIFS(Loads!$Q$2:$Q$600,9,Loads!$R$2:$R$600,Settings!$C$2)</f>
      </c>
      <c r="C12">
        <f>SUMIFS(Loads!$L$2:$L$600,Loads!$Q$2:$Q$600,9,Loads!$R$2:$R$600,Settings!$C$2)</f>
      </c>
      <c r="D12" s="5">
        <f>SUMIFS(Loads!$K$2:$K$600,Loads!$Q$2:$Q$600,9,Loads!$R$2:$R$600,Settings!$C$2)</f>
      </c>
      <c r="E12" s="5">
        <f>IF(N(C12)=0,"",D12/C12)</f>
      </c>
      <c r="F12" s="5">
        <f>SUMIFS(Loads!$N$2:$N$600,Loads!$Q$2:$Q$600,9,Loads!$R$2:$R$600,Settings!$C$2)</f>
      </c>
      <c r="G12" s="5">
        <f>D12-F12</f>
      </c>
      <c r="I12">
        <f>IF(Settings!A10="","",Settings!A10)</f>
      </c>
      <c r="J12">
        <f>IF(I12="","",COUNTIFS(Loads!$C$2:$C$600,I12,Loads!$R$2:$R$600,Settings!$C$2))</f>
      </c>
      <c r="K12" s="5">
        <f>IF(I12="","",SUMIFS(Loads!$K$2:$K$600,Loads!$C$2:$C$600,I12,Loads!$R$2:$R$600,Settings!$C$2))</f>
      </c>
      <c r="L12" s="5">
        <f>IF(I12="","",IF(SUMIFS(Loads!$L$2:$L$600,Loads!$C$2:$C$600,I12,Loads!$R$2:$R$600,Settings!$C$2)=0,"",K12/SUMIFS(Loads!$L$2:$L$600,Loads!$C$2:$C$600,I12,Loads!$R$2:$R$600,Settings!$C$2)))</f>
      </c>
      <c r="M12" s="5">
        <f>IF(I12="","",SUMIFS(Loads!$O$2:$O$600,Loads!$C$2:$C$600,I12,Loads!$R$2:$R$600,Settings!$C$2))</f>
      </c>
    </row>
    <row r="13" spans="1:13" x14ac:dyDescent="0.25">
      <c r="A13" t="s">
        <v>32</v>
      </c>
      <c r="B13">
        <f>COUNTIFS(Loads!$Q$2:$Q$600,10,Loads!$R$2:$R$600,Settings!$C$2)</f>
      </c>
      <c r="C13">
        <f>SUMIFS(Loads!$L$2:$L$600,Loads!$Q$2:$Q$600,10,Loads!$R$2:$R$600,Settings!$C$2)</f>
      </c>
      <c r="D13" s="5">
        <f>SUMIFS(Loads!$K$2:$K$600,Loads!$Q$2:$Q$600,10,Loads!$R$2:$R$600,Settings!$C$2)</f>
      </c>
      <c r="E13" s="5">
        <f>IF(N(C13)=0,"",D13/C13)</f>
      </c>
      <c r="F13" s="5">
        <f>SUMIFS(Loads!$N$2:$N$600,Loads!$Q$2:$Q$600,10,Loads!$R$2:$R$600,Settings!$C$2)</f>
      </c>
      <c r="G13" s="5">
        <f>D13-F13</f>
      </c>
      <c r="I13">
        <f>IF(Settings!A11="","",Settings!A11)</f>
      </c>
      <c r="J13">
        <f>IF(I13="","",COUNTIFS(Loads!$C$2:$C$600,I13,Loads!$R$2:$R$600,Settings!$C$2))</f>
      </c>
      <c r="K13" s="5">
        <f>IF(I13="","",SUMIFS(Loads!$K$2:$K$600,Loads!$C$2:$C$600,I13,Loads!$R$2:$R$600,Settings!$C$2))</f>
      </c>
      <c r="L13" s="5">
        <f>IF(I13="","",IF(SUMIFS(Loads!$L$2:$L$600,Loads!$C$2:$C$600,I13,Loads!$R$2:$R$600,Settings!$C$2)=0,"",K13/SUMIFS(Loads!$L$2:$L$600,Loads!$C$2:$C$600,I13,Loads!$R$2:$R$600,Settings!$C$2)))</f>
      </c>
      <c r="M13" s="5">
        <f>IF(I13="","",SUMIFS(Loads!$O$2:$O$600,Loads!$C$2:$C$600,I13,Loads!$R$2:$R$600,Settings!$C$2))</f>
      </c>
    </row>
    <row r="14" spans="1:13" x14ac:dyDescent="0.25">
      <c r="A14" t="s">
        <v>33</v>
      </c>
      <c r="B14">
        <f>COUNTIFS(Loads!$Q$2:$Q$600,11,Loads!$R$2:$R$600,Settings!$C$2)</f>
      </c>
      <c r="C14">
        <f>SUMIFS(Loads!$L$2:$L$600,Loads!$Q$2:$Q$600,11,Loads!$R$2:$R$600,Settings!$C$2)</f>
      </c>
      <c r="D14" s="5">
        <f>SUMIFS(Loads!$K$2:$K$600,Loads!$Q$2:$Q$600,11,Loads!$R$2:$R$600,Settings!$C$2)</f>
      </c>
      <c r="E14" s="5">
        <f>IF(N(C14)=0,"",D14/C14)</f>
      </c>
      <c r="F14" s="5">
        <f>SUMIFS(Loads!$N$2:$N$600,Loads!$Q$2:$Q$600,11,Loads!$R$2:$R$600,Settings!$C$2)</f>
      </c>
      <c r="G14" s="5">
        <f>D14-F14</f>
      </c>
      <c r="I14">
        <f>IF(Settings!A12="","",Settings!A12)</f>
      </c>
      <c r="J14">
        <f>IF(I14="","",COUNTIFS(Loads!$C$2:$C$600,I14,Loads!$R$2:$R$600,Settings!$C$2))</f>
      </c>
      <c r="K14" s="5">
        <f>IF(I14="","",SUMIFS(Loads!$K$2:$K$600,Loads!$C$2:$C$600,I14,Loads!$R$2:$R$600,Settings!$C$2))</f>
      </c>
      <c r="L14" s="5">
        <f>IF(I14="","",IF(SUMIFS(Loads!$L$2:$L$600,Loads!$C$2:$C$600,I14,Loads!$R$2:$R$600,Settings!$C$2)=0,"",K14/SUMIFS(Loads!$L$2:$L$600,Loads!$C$2:$C$600,I14,Loads!$R$2:$R$600,Settings!$C$2)))</f>
      </c>
      <c r="M14" s="5">
        <f>IF(I14="","",SUMIFS(Loads!$O$2:$O$600,Loads!$C$2:$C$600,I14,Loads!$R$2:$R$600,Settings!$C$2))</f>
      </c>
    </row>
    <row r="15" spans="1:13" x14ac:dyDescent="0.25">
      <c r="A15" t="s">
        <v>34</v>
      </c>
      <c r="B15">
        <f>COUNTIFS(Loads!$Q$2:$Q$600,12,Loads!$R$2:$R$600,Settings!$C$2)</f>
      </c>
      <c r="C15">
        <f>SUMIFS(Loads!$L$2:$L$600,Loads!$Q$2:$Q$600,12,Loads!$R$2:$R$600,Settings!$C$2)</f>
      </c>
      <c r="D15" s="5">
        <f>SUMIFS(Loads!$K$2:$K$600,Loads!$Q$2:$Q$600,12,Loads!$R$2:$R$600,Settings!$C$2)</f>
      </c>
      <c r="E15" s="5">
        <f>IF(N(C15)=0,"",D15/C15)</f>
      </c>
      <c r="F15" s="5">
        <f>SUMIFS(Loads!$N$2:$N$600,Loads!$Q$2:$Q$600,12,Loads!$R$2:$R$600,Settings!$C$2)</f>
      </c>
      <c r="G15" s="5">
        <f>D15-F15</f>
      </c>
      <c r="I15">
        <f>IF(Settings!A13="","",Settings!A13)</f>
      </c>
      <c r="J15">
        <f>IF(I15="","",COUNTIFS(Loads!$C$2:$C$600,I15,Loads!$R$2:$R$600,Settings!$C$2))</f>
      </c>
      <c r="K15" s="5">
        <f>IF(I15="","",SUMIFS(Loads!$K$2:$K$600,Loads!$C$2:$C$600,I15,Loads!$R$2:$R$600,Settings!$C$2))</f>
      </c>
      <c r="L15" s="5">
        <f>IF(I15="","",IF(SUMIFS(Loads!$L$2:$L$600,Loads!$C$2:$C$600,I15,Loads!$R$2:$R$600,Settings!$C$2)=0,"",K15/SUMIFS(Loads!$L$2:$L$600,Loads!$C$2:$C$600,I15,Loads!$R$2:$R$600,Settings!$C$2)))</f>
      </c>
      <c r="M15" s="5">
        <f>IF(I15="","",SUMIFS(Loads!$O$2:$O$600,Loads!$C$2:$C$600,I15,Loads!$R$2:$R$600,Settings!$C$2))</f>
      </c>
    </row>
    <row r="16" spans="1:13" x14ac:dyDescent="0.25">
      <c r="A16" s="6" t="s">
        <v>35</v>
      </c>
      <c r="B16" s="6">
        <f>SUM(B4:B15)</f>
      </c>
      <c r="C16" s="6">
        <f>SUM(C4:C15)</f>
      </c>
      <c r="D16" s="7">
        <f>SUM(D4:D15)</f>
      </c>
      <c r="E16" s="7">
        <f>IF(N(C16)=0,"",D16/C16)</f>
      </c>
      <c r="F16" s="7">
        <f>SUM(F4:F15)</f>
      </c>
      <c r="G16" s="7">
        <f>SUM(G4:G15)</f>
      </c>
      <c r="I16">
        <f>IF(Settings!A14="","",Settings!A14)</f>
      </c>
      <c r="J16">
        <f>IF(I16="","",COUNTIFS(Loads!$C$2:$C$600,I16,Loads!$R$2:$R$600,Settings!$C$2))</f>
      </c>
      <c r="K16" s="5">
        <f>IF(I16="","",SUMIFS(Loads!$K$2:$K$600,Loads!$C$2:$C$600,I16,Loads!$R$2:$R$600,Settings!$C$2))</f>
      </c>
      <c r="L16" s="5">
        <f>IF(I16="","",IF(SUMIFS(Loads!$L$2:$L$600,Loads!$C$2:$C$600,I16,Loads!$R$2:$R$600,Settings!$C$2)=0,"",K16/SUMIFS(Loads!$L$2:$L$600,Loads!$C$2:$C$600,I16,Loads!$R$2:$R$600,Settings!$C$2)))</f>
      </c>
      <c r="M16" s="5">
        <f>IF(I16="","",SUMIFS(Loads!$O$2:$O$600,Loads!$C$2:$C$600,I16,Loads!$R$2:$R$600,Settings!$C$2))</f>
      </c>
    </row>
    <row r="17" spans="9:13" x14ac:dyDescent="0.25">
      <c r="I17">
        <f>IF(Settings!A15="","",Settings!A15)</f>
      </c>
      <c r="J17">
        <f>IF(I17="","",COUNTIFS(Loads!$C$2:$C$600,I17,Loads!$R$2:$R$600,Settings!$C$2))</f>
      </c>
      <c r="K17" s="5">
        <f>IF(I17="","",SUMIFS(Loads!$K$2:$K$600,Loads!$C$2:$C$600,I17,Loads!$R$2:$R$600,Settings!$C$2))</f>
      </c>
      <c r="L17" s="5">
        <f>IF(I17="","",IF(SUMIFS(Loads!$L$2:$L$600,Loads!$C$2:$C$600,I17,Loads!$R$2:$R$600,Settings!$C$2)=0,"",K17/SUMIFS(Loads!$L$2:$L$600,Loads!$C$2:$C$600,I17,Loads!$R$2:$R$600,Settings!$C$2)))</f>
      </c>
      <c r="M17" s="5">
        <f>IF(I17="","",SUMIFS(Loads!$O$2:$O$600,Loads!$C$2:$C$600,I17,Loads!$R$2:$R$600,Settings!$C$2))</f>
      </c>
    </row>
    <row r="18" spans="9:13" x14ac:dyDescent="0.25">
      <c r="I18">
        <f>IF(Settings!A16="","",Settings!A16)</f>
      </c>
      <c r="J18">
        <f>IF(I18="","",COUNTIFS(Loads!$C$2:$C$600,I18,Loads!$R$2:$R$600,Settings!$C$2))</f>
      </c>
      <c r="K18" s="5">
        <f>IF(I18="","",SUMIFS(Loads!$K$2:$K$600,Loads!$C$2:$C$600,I18,Loads!$R$2:$R$600,Settings!$C$2))</f>
      </c>
      <c r="L18" s="5">
        <f>IF(I18="","",IF(SUMIFS(Loads!$L$2:$L$600,Loads!$C$2:$C$600,I18,Loads!$R$2:$R$600,Settings!$C$2)=0,"",K18/SUMIFS(Loads!$L$2:$L$600,Loads!$C$2:$C$600,I18,Loads!$R$2:$R$600,Settings!$C$2)))</f>
      </c>
      <c r="M18" s="5">
        <f>IF(I18="","",SUMIFS(Loads!$O$2:$O$600,Loads!$C$2:$C$600,I18,Loads!$R$2:$R$600,Settings!$C$2))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Loads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2026-11-02T02:12:44Z</dcterms:modified>
</cp:coreProperties>
</file>